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lase-Notas\"/>
    </mc:Choice>
  </mc:AlternateContent>
  <xr:revisionPtr revIDLastSave="0" documentId="8_{645A9EF2-045C-44BF-9957-7DB74AC4BD31}" xr6:coauthVersionLast="47" xr6:coauthVersionMax="47" xr10:uidLastSave="{00000000-0000-0000-0000-000000000000}"/>
  <workbookProtection workbookAlgorithmName="SHA-512" workbookHashValue="5zJyiCF6kkHdw9fDkRZwd4quSK57P5XS9cP9JNHBRC61xN2ik7zwZVusa7SxUs+maL2JrVTT1Am7Tnn7vEHhlQ==" workbookSaltValue="IMLNA1OzghoLntNuKvYB6w==" workbookSpinCount="100000" lockStructure="1"/>
  <bookViews>
    <workbookView xWindow="3825" yWindow="2550" windowWidth="11970" windowHeight="8370" xr2:uid="{6DE8C367-F740-43A5-8803-90AB97360DCC}"/>
  </bookViews>
  <sheets>
    <sheet name="EDUCA033A" sheetId="6" r:id="rId1"/>
    <sheet name="EDUCA033B" sheetId="5" r:id="rId2"/>
    <sheet name="MUSIC031A" sheetId="4" r:id="rId3"/>
    <sheet name="MUSIC031B" sheetId="1" r:id="rId4"/>
    <sheet name="MUSIC032A" sheetId="2" r:id="rId5"/>
    <sheet name="MUSIC032B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32" i="3" l="1"/>
  <c r="O32" i="3"/>
  <c r="N32" i="3"/>
  <c r="M32" i="3"/>
  <c r="P31" i="3"/>
  <c r="O31" i="3"/>
  <c r="N31" i="3"/>
  <c r="M31" i="3"/>
  <c r="P30" i="3"/>
  <c r="O30" i="3"/>
  <c r="N30" i="3"/>
  <c r="M30" i="3"/>
  <c r="P29" i="3"/>
  <c r="O29" i="3"/>
  <c r="N29" i="3"/>
  <c r="M29" i="3"/>
  <c r="P28" i="3"/>
  <c r="O28" i="3"/>
  <c r="N28" i="3"/>
  <c r="M28" i="3"/>
  <c r="P27" i="3"/>
  <c r="O27" i="3"/>
  <c r="N27" i="3"/>
  <c r="M27" i="3"/>
  <c r="P26" i="3"/>
  <c r="O26" i="3"/>
  <c r="N26" i="3"/>
  <c r="M26" i="3"/>
  <c r="P25" i="3"/>
  <c r="O25" i="3"/>
  <c r="N25" i="3"/>
  <c r="M25" i="3"/>
  <c r="P24" i="3"/>
  <c r="O24" i="3"/>
  <c r="N24" i="3"/>
  <c r="M24" i="3"/>
  <c r="P23" i="3"/>
  <c r="O23" i="3"/>
  <c r="N23" i="3"/>
  <c r="M23" i="3"/>
  <c r="P22" i="3"/>
  <c r="O22" i="3"/>
  <c r="N22" i="3"/>
  <c r="M22" i="3"/>
  <c r="P21" i="3"/>
  <c r="O21" i="3"/>
  <c r="N21" i="3"/>
  <c r="M21" i="3"/>
  <c r="P20" i="3"/>
  <c r="O20" i="3"/>
  <c r="N20" i="3"/>
  <c r="M20" i="3"/>
  <c r="P19" i="3"/>
  <c r="O19" i="3"/>
  <c r="N19" i="3"/>
  <c r="M19" i="3"/>
  <c r="P18" i="3"/>
  <c r="O18" i="3"/>
  <c r="N18" i="3"/>
  <c r="M18" i="3"/>
  <c r="P17" i="3"/>
  <c r="O17" i="3"/>
  <c r="N17" i="3"/>
  <c r="M17" i="3"/>
  <c r="P16" i="3"/>
  <c r="O16" i="3"/>
  <c r="N16" i="3"/>
  <c r="M16" i="3"/>
  <c r="P15" i="3"/>
  <c r="O15" i="3"/>
  <c r="N15" i="3"/>
  <c r="M15" i="3"/>
  <c r="P14" i="3"/>
  <c r="O14" i="3"/>
  <c r="N14" i="3"/>
  <c r="M14" i="3"/>
  <c r="P13" i="3"/>
  <c r="O13" i="3"/>
  <c r="N13" i="3"/>
  <c r="M13" i="3"/>
  <c r="P12" i="3"/>
  <c r="O12" i="3"/>
  <c r="N12" i="3"/>
  <c r="M12" i="3"/>
  <c r="P11" i="3"/>
  <c r="O11" i="3"/>
  <c r="N11" i="3"/>
  <c r="M11" i="3"/>
  <c r="P10" i="3"/>
  <c r="O10" i="3"/>
  <c r="N10" i="3"/>
  <c r="M10" i="3"/>
  <c r="P9" i="3"/>
  <c r="O9" i="3"/>
  <c r="N9" i="3"/>
  <c r="M9" i="3"/>
  <c r="P8" i="3"/>
  <c r="O8" i="3"/>
  <c r="N8" i="3"/>
  <c r="M8" i="3"/>
  <c r="P7" i="3"/>
  <c r="O7" i="3"/>
  <c r="N7" i="3"/>
  <c r="M7" i="3"/>
  <c r="P6" i="3"/>
  <c r="O6" i="3"/>
  <c r="N6" i="3"/>
  <c r="M6" i="3"/>
  <c r="P5" i="3"/>
  <c r="O5" i="3"/>
  <c r="N5" i="3"/>
  <c r="M5" i="3"/>
  <c r="P4" i="3"/>
  <c r="O4" i="3"/>
  <c r="N4" i="3"/>
  <c r="M4" i="3"/>
  <c r="P3" i="3"/>
  <c r="O3" i="3"/>
  <c r="N3" i="3"/>
  <c r="M3" i="3"/>
  <c r="P31" i="2"/>
  <c r="O31" i="2"/>
  <c r="N31" i="2"/>
  <c r="M31" i="2"/>
  <c r="P30" i="2"/>
  <c r="O30" i="2"/>
  <c r="N30" i="2"/>
  <c r="M30" i="2"/>
  <c r="P29" i="2"/>
  <c r="O29" i="2"/>
  <c r="N29" i="2"/>
  <c r="M29" i="2"/>
  <c r="P28" i="2"/>
  <c r="O28" i="2"/>
  <c r="N28" i="2"/>
  <c r="M28" i="2"/>
  <c r="P27" i="2"/>
  <c r="O27" i="2"/>
  <c r="N27" i="2"/>
  <c r="M27" i="2"/>
  <c r="P26" i="2"/>
  <c r="O26" i="2"/>
  <c r="N26" i="2"/>
  <c r="M26" i="2"/>
  <c r="P25" i="2"/>
  <c r="O25" i="2"/>
  <c r="N25" i="2"/>
  <c r="M25" i="2"/>
  <c r="P24" i="2"/>
  <c r="O24" i="2"/>
  <c r="N24" i="2"/>
  <c r="M24" i="2"/>
  <c r="P23" i="2"/>
  <c r="O23" i="2"/>
  <c r="N23" i="2"/>
  <c r="M23" i="2"/>
  <c r="P22" i="2"/>
  <c r="O22" i="2"/>
  <c r="N22" i="2"/>
  <c r="M22" i="2"/>
  <c r="P21" i="2"/>
  <c r="O21" i="2"/>
  <c r="N21" i="2"/>
  <c r="M21" i="2"/>
  <c r="P20" i="2"/>
  <c r="O20" i="2"/>
  <c r="N20" i="2"/>
  <c r="M20" i="2"/>
  <c r="P19" i="2"/>
  <c r="O19" i="2"/>
  <c r="N19" i="2"/>
  <c r="M19" i="2"/>
  <c r="P18" i="2"/>
  <c r="O18" i="2"/>
  <c r="N18" i="2"/>
  <c r="M18" i="2"/>
  <c r="P17" i="2"/>
  <c r="O17" i="2"/>
  <c r="N17" i="2"/>
  <c r="M17" i="2"/>
  <c r="P16" i="2"/>
  <c r="O16" i="2"/>
  <c r="N16" i="2"/>
  <c r="M16" i="2"/>
  <c r="P15" i="2"/>
  <c r="O15" i="2"/>
  <c r="N15" i="2"/>
  <c r="M15" i="2"/>
  <c r="P14" i="2"/>
  <c r="O14" i="2"/>
  <c r="N14" i="2"/>
  <c r="M14" i="2"/>
  <c r="P13" i="2"/>
  <c r="O13" i="2"/>
  <c r="N13" i="2"/>
  <c r="M13" i="2"/>
  <c r="P12" i="2"/>
  <c r="O12" i="2"/>
  <c r="N12" i="2"/>
  <c r="M12" i="2"/>
  <c r="P11" i="2"/>
  <c r="O11" i="2"/>
  <c r="N11" i="2"/>
  <c r="M11" i="2"/>
  <c r="P10" i="2"/>
  <c r="O10" i="2"/>
  <c r="N10" i="2"/>
  <c r="M10" i="2"/>
  <c r="P9" i="2"/>
  <c r="O9" i="2"/>
  <c r="N9" i="2"/>
  <c r="M9" i="2"/>
  <c r="P8" i="2"/>
  <c r="O8" i="2"/>
  <c r="N8" i="2"/>
  <c r="M8" i="2"/>
  <c r="P7" i="2"/>
  <c r="O7" i="2"/>
  <c r="N7" i="2"/>
  <c r="M7" i="2"/>
  <c r="P6" i="2"/>
  <c r="O6" i="2"/>
  <c r="N6" i="2"/>
  <c r="M6" i="2"/>
  <c r="P5" i="2"/>
  <c r="O5" i="2"/>
  <c r="N5" i="2"/>
  <c r="M5" i="2"/>
  <c r="P4" i="2"/>
  <c r="O4" i="2"/>
  <c r="N4" i="2"/>
  <c r="M4" i="2"/>
  <c r="P3" i="2"/>
  <c r="O3" i="2"/>
  <c r="N3" i="2"/>
  <c r="M3" i="2"/>
  <c r="P37" i="1"/>
  <c r="O37" i="1"/>
  <c r="N37" i="1"/>
  <c r="M37" i="1"/>
  <c r="P36" i="1"/>
  <c r="O36" i="1"/>
  <c r="N36" i="1"/>
  <c r="M36" i="1"/>
  <c r="P35" i="1"/>
  <c r="O35" i="1"/>
  <c r="N35" i="1"/>
  <c r="M35" i="1"/>
  <c r="P34" i="1"/>
  <c r="O34" i="1"/>
  <c r="N34" i="1"/>
  <c r="M34" i="1"/>
  <c r="P33" i="1"/>
  <c r="O33" i="1"/>
  <c r="N33" i="1"/>
  <c r="M33" i="1"/>
  <c r="P32" i="1"/>
  <c r="O32" i="1"/>
  <c r="N32" i="1"/>
  <c r="M32" i="1"/>
  <c r="P31" i="1"/>
  <c r="O31" i="1"/>
  <c r="N31" i="1"/>
  <c r="M31" i="1"/>
  <c r="P30" i="1"/>
  <c r="O30" i="1"/>
  <c r="N30" i="1"/>
  <c r="M30" i="1"/>
  <c r="P29" i="1"/>
  <c r="O29" i="1"/>
  <c r="N29" i="1"/>
  <c r="M29" i="1"/>
  <c r="P28" i="1"/>
  <c r="O28" i="1"/>
  <c r="N28" i="1"/>
  <c r="M28" i="1"/>
  <c r="P27" i="1"/>
  <c r="O27" i="1"/>
  <c r="N27" i="1"/>
  <c r="M27" i="1"/>
  <c r="P26" i="1"/>
  <c r="O26" i="1"/>
  <c r="N26" i="1"/>
  <c r="M26" i="1"/>
  <c r="P25" i="1"/>
  <c r="O25" i="1"/>
  <c r="N25" i="1"/>
  <c r="M25" i="1"/>
  <c r="P24" i="1"/>
  <c r="O24" i="1"/>
  <c r="N24" i="1"/>
  <c r="M24" i="1"/>
  <c r="P23" i="1"/>
  <c r="O23" i="1"/>
  <c r="N23" i="1"/>
  <c r="M23" i="1"/>
  <c r="P22" i="1"/>
  <c r="O22" i="1"/>
  <c r="N22" i="1"/>
  <c r="M22" i="1"/>
  <c r="P21" i="1"/>
  <c r="O21" i="1"/>
  <c r="N21" i="1"/>
  <c r="M21" i="1"/>
  <c r="P20" i="1"/>
  <c r="O20" i="1"/>
  <c r="N20" i="1"/>
  <c r="M20" i="1"/>
  <c r="P19" i="1"/>
  <c r="O19" i="1"/>
  <c r="N19" i="1"/>
  <c r="M19" i="1"/>
  <c r="P18" i="1"/>
  <c r="O18" i="1"/>
  <c r="N18" i="1"/>
  <c r="M18" i="1"/>
  <c r="P17" i="1"/>
  <c r="O17" i="1"/>
  <c r="N17" i="1"/>
  <c r="M17" i="1"/>
  <c r="P16" i="1"/>
  <c r="O16" i="1"/>
  <c r="N16" i="1"/>
  <c r="M16" i="1"/>
  <c r="P15" i="1"/>
  <c r="O15" i="1"/>
  <c r="N15" i="1"/>
  <c r="M15" i="1"/>
  <c r="P14" i="1"/>
  <c r="O14" i="1"/>
  <c r="N14" i="1"/>
  <c r="M14" i="1"/>
  <c r="P13" i="1"/>
  <c r="O13" i="1"/>
  <c r="N13" i="1"/>
  <c r="M13" i="1"/>
  <c r="P12" i="1"/>
  <c r="O12" i="1"/>
  <c r="N12" i="1"/>
  <c r="M12" i="1"/>
  <c r="P11" i="1"/>
  <c r="O11" i="1"/>
  <c r="N11" i="1"/>
  <c r="M11" i="1"/>
  <c r="P10" i="1"/>
  <c r="O10" i="1"/>
  <c r="N10" i="1"/>
  <c r="M10" i="1"/>
  <c r="P9" i="1"/>
  <c r="O9" i="1"/>
  <c r="N9" i="1"/>
  <c r="M9" i="1"/>
  <c r="P8" i="1"/>
  <c r="O8" i="1"/>
  <c r="N8" i="1"/>
  <c r="M8" i="1"/>
  <c r="P7" i="1"/>
  <c r="O7" i="1"/>
  <c r="N7" i="1"/>
  <c r="M7" i="1"/>
  <c r="P6" i="1"/>
  <c r="O6" i="1"/>
  <c r="N6" i="1"/>
  <c r="M6" i="1"/>
  <c r="P5" i="1"/>
  <c r="O5" i="1"/>
  <c r="N5" i="1"/>
  <c r="M5" i="1"/>
  <c r="P4" i="1"/>
  <c r="O4" i="1"/>
  <c r="N4" i="1"/>
  <c r="M4" i="1"/>
  <c r="P3" i="1"/>
  <c r="O3" i="1"/>
  <c r="N3" i="1"/>
  <c r="M3" i="1"/>
  <c r="P37" i="4"/>
  <c r="O37" i="4"/>
  <c r="N37" i="4"/>
  <c r="M37" i="4"/>
  <c r="P36" i="4"/>
  <c r="O36" i="4"/>
  <c r="N36" i="4"/>
  <c r="M36" i="4"/>
  <c r="P35" i="4"/>
  <c r="O35" i="4"/>
  <c r="N35" i="4"/>
  <c r="M35" i="4"/>
  <c r="P34" i="4"/>
  <c r="O34" i="4"/>
  <c r="N34" i="4"/>
  <c r="M34" i="4"/>
  <c r="P33" i="4"/>
  <c r="O33" i="4"/>
  <c r="N33" i="4"/>
  <c r="M33" i="4"/>
  <c r="P32" i="4"/>
  <c r="O32" i="4"/>
  <c r="N32" i="4"/>
  <c r="M32" i="4"/>
  <c r="P31" i="4"/>
  <c r="O31" i="4"/>
  <c r="N31" i="4"/>
  <c r="M31" i="4"/>
  <c r="P30" i="4"/>
  <c r="O30" i="4"/>
  <c r="N30" i="4"/>
  <c r="M30" i="4"/>
  <c r="P29" i="4"/>
  <c r="O29" i="4"/>
  <c r="N29" i="4"/>
  <c r="M29" i="4"/>
  <c r="P28" i="4"/>
  <c r="O28" i="4"/>
  <c r="N28" i="4"/>
  <c r="M28" i="4"/>
  <c r="P27" i="4"/>
  <c r="O27" i="4"/>
  <c r="N27" i="4"/>
  <c r="M27" i="4"/>
  <c r="P26" i="4"/>
  <c r="O26" i="4"/>
  <c r="N26" i="4"/>
  <c r="M26" i="4"/>
  <c r="P25" i="4"/>
  <c r="O25" i="4"/>
  <c r="N25" i="4"/>
  <c r="M25" i="4"/>
  <c r="P24" i="4"/>
  <c r="O24" i="4"/>
  <c r="N24" i="4"/>
  <c r="M24" i="4"/>
  <c r="P23" i="4"/>
  <c r="O23" i="4"/>
  <c r="N23" i="4"/>
  <c r="M23" i="4"/>
  <c r="P22" i="4"/>
  <c r="O22" i="4"/>
  <c r="N22" i="4"/>
  <c r="M22" i="4"/>
  <c r="P21" i="4"/>
  <c r="O21" i="4"/>
  <c r="N21" i="4"/>
  <c r="M21" i="4"/>
  <c r="P20" i="4"/>
  <c r="O20" i="4"/>
  <c r="N20" i="4"/>
  <c r="M20" i="4"/>
  <c r="P19" i="4"/>
  <c r="O19" i="4"/>
  <c r="N19" i="4"/>
  <c r="M19" i="4"/>
  <c r="P18" i="4"/>
  <c r="O18" i="4"/>
  <c r="N18" i="4"/>
  <c r="M18" i="4"/>
  <c r="P17" i="4"/>
  <c r="O17" i="4"/>
  <c r="N17" i="4"/>
  <c r="M17" i="4"/>
  <c r="P16" i="4"/>
  <c r="O16" i="4"/>
  <c r="N16" i="4"/>
  <c r="M16" i="4"/>
  <c r="P15" i="4"/>
  <c r="O15" i="4"/>
  <c r="N15" i="4"/>
  <c r="M15" i="4"/>
  <c r="P14" i="4"/>
  <c r="O14" i="4"/>
  <c r="N14" i="4"/>
  <c r="M14" i="4"/>
  <c r="P13" i="4"/>
  <c r="O13" i="4"/>
  <c r="N13" i="4"/>
  <c r="M13" i="4"/>
  <c r="P12" i="4"/>
  <c r="O12" i="4"/>
  <c r="N12" i="4"/>
  <c r="M12" i="4"/>
  <c r="P11" i="4"/>
  <c r="O11" i="4"/>
  <c r="N11" i="4"/>
  <c r="M11" i="4"/>
  <c r="P10" i="4"/>
  <c r="O10" i="4"/>
  <c r="N10" i="4"/>
  <c r="M10" i="4"/>
  <c r="P9" i="4"/>
  <c r="O9" i="4"/>
  <c r="N9" i="4"/>
  <c r="M9" i="4"/>
  <c r="P8" i="4"/>
  <c r="O8" i="4"/>
  <c r="N8" i="4"/>
  <c r="M8" i="4"/>
  <c r="P7" i="4"/>
  <c r="O7" i="4"/>
  <c r="N7" i="4"/>
  <c r="M7" i="4"/>
  <c r="P6" i="4"/>
  <c r="O6" i="4"/>
  <c r="N6" i="4"/>
  <c r="M6" i="4"/>
  <c r="P5" i="4"/>
  <c r="O5" i="4"/>
  <c r="N5" i="4"/>
  <c r="M5" i="4"/>
  <c r="P4" i="4"/>
  <c r="O4" i="4"/>
  <c r="N4" i="4"/>
  <c r="M4" i="4"/>
  <c r="P3" i="4"/>
  <c r="O3" i="4"/>
  <c r="N3" i="4"/>
  <c r="M3" i="4"/>
  <c r="P33" i="5"/>
  <c r="O33" i="5"/>
  <c r="N33" i="5"/>
  <c r="M33" i="5"/>
  <c r="P32" i="5"/>
  <c r="O32" i="5"/>
  <c r="N32" i="5"/>
  <c r="M32" i="5"/>
  <c r="P31" i="5"/>
  <c r="O31" i="5"/>
  <c r="N31" i="5"/>
  <c r="M31" i="5"/>
  <c r="P30" i="5"/>
  <c r="O30" i="5"/>
  <c r="N30" i="5"/>
  <c r="M30" i="5"/>
  <c r="P29" i="5"/>
  <c r="O29" i="5"/>
  <c r="N29" i="5"/>
  <c r="M29" i="5"/>
  <c r="P28" i="5"/>
  <c r="O28" i="5"/>
  <c r="N28" i="5"/>
  <c r="M28" i="5"/>
  <c r="P27" i="5"/>
  <c r="O27" i="5"/>
  <c r="N27" i="5"/>
  <c r="M27" i="5"/>
  <c r="P26" i="5"/>
  <c r="O26" i="5"/>
  <c r="N26" i="5"/>
  <c r="M26" i="5"/>
  <c r="P25" i="5"/>
  <c r="O25" i="5"/>
  <c r="N25" i="5"/>
  <c r="M25" i="5"/>
  <c r="P24" i="5"/>
  <c r="O24" i="5"/>
  <c r="N24" i="5"/>
  <c r="M24" i="5"/>
  <c r="P23" i="5"/>
  <c r="O23" i="5"/>
  <c r="N23" i="5"/>
  <c r="M23" i="5"/>
  <c r="P22" i="5"/>
  <c r="O22" i="5"/>
  <c r="N22" i="5"/>
  <c r="M22" i="5"/>
  <c r="P21" i="5"/>
  <c r="O21" i="5"/>
  <c r="N21" i="5"/>
  <c r="M21" i="5"/>
  <c r="P20" i="5"/>
  <c r="O20" i="5"/>
  <c r="N20" i="5"/>
  <c r="M20" i="5"/>
  <c r="P19" i="5"/>
  <c r="O19" i="5"/>
  <c r="N19" i="5"/>
  <c r="M19" i="5"/>
  <c r="P18" i="5"/>
  <c r="O18" i="5"/>
  <c r="N18" i="5"/>
  <c r="M18" i="5"/>
  <c r="P17" i="5"/>
  <c r="O17" i="5"/>
  <c r="N17" i="5"/>
  <c r="M17" i="5"/>
  <c r="P16" i="5"/>
  <c r="O16" i="5"/>
  <c r="N16" i="5"/>
  <c r="M16" i="5"/>
  <c r="P15" i="5"/>
  <c r="O15" i="5"/>
  <c r="N15" i="5"/>
  <c r="M15" i="5"/>
  <c r="P14" i="5"/>
  <c r="O14" i="5"/>
  <c r="N14" i="5"/>
  <c r="M14" i="5"/>
  <c r="P13" i="5"/>
  <c r="O13" i="5"/>
  <c r="N13" i="5"/>
  <c r="M13" i="5"/>
  <c r="P12" i="5"/>
  <c r="O12" i="5"/>
  <c r="N12" i="5"/>
  <c r="M12" i="5"/>
  <c r="P11" i="5"/>
  <c r="O11" i="5"/>
  <c r="N11" i="5"/>
  <c r="M11" i="5"/>
  <c r="P10" i="5"/>
  <c r="O10" i="5"/>
  <c r="N10" i="5"/>
  <c r="M10" i="5"/>
  <c r="P9" i="5"/>
  <c r="O9" i="5"/>
  <c r="N9" i="5"/>
  <c r="M9" i="5"/>
  <c r="P8" i="5"/>
  <c r="O8" i="5"/>
  <c r="N8" i="5"/>
  <c r="M8" i="5"/>
  <c r="P7" i="5"/>
  <c r="O7" i="5"/>
  <c r="N7" i="5"/>
  <c r="M7" i="5"/>
  <c r="P6" i="5"/>
  <c r="O6" i="5"/>
  <c r="N6" i="5"/>
  <c r="M6" i="5"/>
  <c r="P5" i="5"/>
  <c r="O5" i="5"/>
  <c r="N5" i="5"/>
  <c r="M5" i="5"/>
  <c r="P4" i="5"/>
  <c r="O4" i="5"/>
  <c r="N4" i="5"/>
  <c r="M4" i="5"/>
  <c r="P3" i="5"/>
  <c r="O3" i="5"/>
  <c r="N3" i="5"/>
  <c r="M3" i="5"/>
  <c r="P33" i="6"/>
  <c r="O33" i="6"/>
  <c r="N33" i="6"/>
  <c r="M33" i="6"/>
  <c r="P32" i="6"/>
  <c r="O32" i="6"/>
  <c r="N32" i="6"/>
  <c r="M32" i="6"/>
  <c r="P31" i="6"/>
  <c r="O31" i="6"/>
  <c r="N31" i="6"/>
  <c r="M31" i="6"/>
  <c r="P30" i="6"/>
  <c r="O30" i="6"/>
  <c r="N30" i="6"/>
  <c r="M30" i="6"/>
  <c r="P29" i="6"/>
  <c r="O29" i="6"/>
  <c r="N29" i="6"/>
  <c r="M29" i="6"/>
  <c r="P28" i="6"/>
  <c r="O28" i="6"/>
  <c r="N28" i="6"/>
  <c r="M28" i="6"/>
  <c r="P27" i="6"/>
  <c r="O27" i="6"/>
  <c r="N27" i="6"/>
  <c r="M27" i="6"/>
  <c r="P26" i="6"/>
  <c r="O26" i="6"/>
  <c r="N26" i="6"/>
  <c r="M26" i="6"/>
  <c r="P25" i="6"/>
  <c r="O25" i="6"/>
  <c r="N25" i="6"/>
  <c r="M25" i="6"/>
  <c r="P24" i="6"/>
  <c r="O24" i="6"/>
  <c r="N24" i="6"/>
  <c r="M24" i="6"/>
  <c r="P23" i="6"/>
  <c r="O23" i="6"/>
  <c r="N23" i="6"/>
  <c r="M23" i="6"/>
  <c r="P22" i="6"/>
  <c r="O22" i="6"/>
  <c r="N22" i="6"/>
  <c r="M22" i="6"/>
  <c r="P21" i="6"/>
  <c r="O21" i="6"/>
  <c r="N21" i="6"/>
  <c r="M21" i="6"/>
  <c r="P20" i="6"/>
  <c r="O20" i="6"/>
  <c r="N20" i="6"/>
  <c r="M20" i="6"/>
  <c r="P19" i="6"/>
  <c r="O19" i="6"/>
  <c r="N19" i="6"/>
  <c r="M19" i="6"/>
  <c r="P18" i="6"/>
  <c r="O18" i="6"/>
  <c r="N18" i="6"/>
  <c r="M18" i="6"/>
  <c r="P17" i="6"/>
  <c r="O17" i="6"/>
  <c r="N17" i="6"/>
  <c r="M17" i="6"/>
  <c r="P16" i="6"/>
  <c r="O16" i="6"/>
  <c r="N16" i="6"/>
  <c r="M16" i="6"/>
  <c r="P15" i="6"/>
  <c r="O15" i="6"/>
  <c r="N15" i="6"/>
  <c r="M15" i="6"/>
  <c r="P14" i="6"/>
  <c r="O14" i="6"/>
  <c r="N14" i="6"/>
  <c r="M14" i="6"/>
  <c r="P13" i="6"/>
  <c r="O13" i="6"/>
  <c r="N13" i="6"/>
  <c r="M13" i="6"/>
  <c r="P12" i="6"/>
  <c r="O12" i="6"/>
  <c r="N12" i="6"/>
  <c r="M12" i="6"/>
  <c r="P11" i="6"/>
  <c r="O11" i="6"/>
  <c r="N11" i="6"/>
  <c r="M11" i="6"/>
  <c r="P10" i="6"/>
  <c r="O10" i="6"/>
  <c r="N10" i="6"/>
  <c r="M10" i="6"/>
  <c r="P9" i="6"/>
  <c r="O9" i="6"/>
  <c r="N9" i="6"/>
  <c r="M9" i="6"/>
  <c r="P8" i="6"/>
  <c r="O8" i="6"/>
  <c r="N8" i="6"/>
  <c r="M8" i="6"/>
  <c r="P7" i="6"/>
  <c r="O7" i="6"/>
  <c r="N7" i="6"/>
  <c r="M7" i="6"/>
  <c r="P6" i="6"/>
  <c r="O6" i="6"/>
  <c r="N6" i="6"/>
  <c r="M6" i="6"/>
  <c r="P5" i="6"/>
  <c r="O5" i="6"/>
  <c r="N5" i="6"/>
  <c r="M5" i="6"/>
  <c r="P4" i="6"/>
  <c r="O4" i="6"/>
  <c r="N4" i="6"/>
  <c r="M4" i="6"/>
  <c r="P3" i="6"/>
  <c r="O3" i="6"/>
  <c r="N3" i="6"/>
  <c r="M3" i="6"/>
</calcChain>
</file>

<file path=xl/sharedStrings.xml><?xml version="1.0" encoding="utf-8"?>
<sst xmlns="http://schemas.openxmlformats.org/spreadsheetml/2006/main" count="472" uniqueCount="413">
  <si>
    <t>057</t>
  </si>
  <si>
    <t>033A</t>
  </si>
  <si>
    <t>Tercero Básico A</t>
  </si>
  <si>
    <t>Musica</t>
  </si>
  <si>
    <t>P1</t>
  </si>
  <si>
    <t>P2</t>
  </si>
  <si>
    <t>P3</t>
  </si>
  <si>
    <t>P4</t>
  </si>
  <si>
    <t>P5</t>
  </si>
  <si>
    <t>P6</t>
  </si>
  <si>
    <t>Suma</t>
  </si>
  <si>
    <t>ZONA</t>
  </si>
  <si>
    <t>FINAL</t>
  </si>
  <si>
    <t>Nota Prom</t>
  </si>
  <si>
    <t>219088</t>
  </si>
  <si>
    <t>Alfaro Sagastume, Adrian</t>
  </si>
  <si>
    <t>216016</t>
  </si>
  <si>
    <t>Asturias Juárez, Mariana</t>
  </si>
  <si>
    <t>216020</t>
  </si>
  <si>
    <t>Bolaños Sandoval, Nicolás</t>
  </si>
  <si>
    <t>216025</t>
  </si>
  <si>
    <t xml:space="preserve">Cifuentes Miranda, Jimena Sofia </t>
  </si>
  <si>
    <t>216029</t>
  </si>
  <si>
    <t>de León Chacón, Ana Isabel</t>
  </si>
  <si>
    <t>216138</t>
  </si>
  <si>
    <t>de León Morales, Carlos Andrés</t>
  </si>
  <si>
    <t>216034</t>
  </si>
  <si>
    <t>Dubois Verbena, Lucca</t>
  </si>
  <si>
    <t>216096</t>
  </si>
  <si>
    <t>España Diaz, Cristian Fernando</t>
  </si>
  <si>
    <t>216039</t>
  </si>
  <si>
    <t>Fuentes Villegas, Luis Andrés</t>
  </si>
  <si>
    <t>216040</t>
  </si>
  <si>
    <t>Galicia Marroquin, Elizabeth Mariel</t>
  </si>
  <si>
    <t>216021</t>
  </si>
  <si>
    <t>García Mirón, Paula Renata</t>
  </si>
  <si>
    <t>216033</t>
  </si>
  <si>
    <t>García Salan, Alexa</t>
  </si>
  <si>
    <t>216048</t>
  </si>
  <si>
    <t>García-Arroba Callejas, Maripaz</t>
  </si>
  <si>
    <t>216097</t>
  </si>
  <si>
    <t>González Alvarado, Daniel André</t>
  </si>
  <si>
    <t>216035</t>
  </si>
  <si>
    <t>Herrera Argueta, Emilia</t>
  </si>
  <si>
    <t>216043</t>
  </si>
  <si>
    <t>Juárez Callejas, Sury Andrea</t>
  </si>
  <si>
    <t>216051</t>
  </si>
  <si>
    <t>Lacan Saraccini, Marcos</t>
  </si>
  <si>
    <t>216149</t>
  </si>
  <si>
    <t>Lao Peng, Jessica</t>
  </si>
  <si>
    <t>216002</t>
  </si>
  <si>
    <t>Mejía Polanco, Camila Alejandra</t>
  </si>
  <si>
    <t>216098</t>
  </si>
  <si>
    <t xml:space="preserve">Mondal Padilla, Marianna Sofía </t>
  </si>
  <si>
    <t>218107</t>
  </si>
  <si>
    <t>Monzón Saenz, Javier Alejandro</t>
  </si>
  <si>
    <t>216038</t>
  </si>
  <si>
    <t>Perdomo Morales, Giulianna</t>
  </si>
  <si>
    <t>216071</t>
  </si>
  <si>
    <t>Pineda Monroy, Isabella</t>
  </si>
  <si>
    <t>216015</t>
  </si>
  <si>
    <t>Ramos Sarg, José Adrián</t>
  </si>
  <si>
    <t>216061</t>
  </si>
  <si>
    <t>Rivas Aceituno, José Andrés</t>
  </si>
  <si>
    <t>216070</t>
  </si>
  <si>
    <t>Rodas Jauregui, Kevin Daniel</t>
  </si>
  <si>
    <t>216047</t>
  </si>
  <si>
    <t>Rubio Sandoval, Guillermo Nicolas</t>
  </si>
  <si>
    <t>216027</t>
  </si>
  <si>
    <t>Santizo Gatica, Valentina</t>
  </si>
  <si>
    <t>216078</t>
  </si>
  <si>
    <t>Vásquez Paniagua, Diego Estuardo</t>
  </si>
  <si>
    <t>219092</t>
  </si>
  <si>
    <t xml:space="preserve">Videz Solares, Diego Armando </t>
  </si>
  <si>
    <t>218104</t>
  </si>
  <si>
    <t>Zamora Sierra, Diego Andrés</t>
  </si>
  <si>
    <t>EDUCA033A</t>
  </si>
  <si>
    <t>033B</t>
  </si>
  <si>
    <t>Tercero Básico B</t>
  </si>
  <si>
    <t>216080</t>
  </si>
  <si>
    <t>Anguiano Morales, Emma Grace</t>
  </si>
  <si>
    <t>216014</t>
  </si>
  <si>
    <t>Arevalo Martínez, Sebastian</t>
  </si>
  <si>
    <t>216067</t>
  </si>
  <si>
    <t xml:space="preserve">Argueta Mejia , Claudio Harel </t>
  </si>
  <si>
    <t>216081</t>
  </si>
  <si>
    <t>Barrios Castañeda, Santiago</t>
  </si>
  <si>
    <t>216095</t>
  </si>
  <si>
    <t>Cardona Torón, María Alejandra</t>
  </si>
  <si>
    <t>219107</t>
  </si>
  <si>
    <t>Cruz Samayoa, Sofía Alejandra</t>
  </si>
  <si>
    <t>218118</t>
  </si>
  <si>
    <t xml:space="preserve">De La Cruz Maldonado, Fernanda </t>
  </si>
  <si>
    <t>216042</t>
  </si>
  <si>
    <t>Franco De León , Martín</t>
  </si>
  <si>
    <t>216045</t>
  </si>
  <si>
    <t>García Martínez, Abel Esteban</t>
  </si>
  <si>
    <t>216156</t>
  </si>
  <si>
    <t>González Corzántes, Adriana</t>
  </si>
  <si>
    <t>222106</t>
  </si>
  <si>
    <t>González Ríos, Rudgard Adrián</t>
  </si>
  <si>
    <t>216046</t>
  </si>
  <si>
    <t xml:space="preserve">González Samayoa, Gabriel Antonio </t>
  </si>
  <si>
    <t>216160</t>
  </si>
  <si>
    <t>Guerra Loaiza, Mariandré</t>
  </si>
  <si>
    <t>218116</t>
  </si>
  <si>
    <t>Herrera Morales, David Estuardo</t>
  </si>
  <si>
    <t>216050</t>
  </si>
  <si>
    <t>Iscajoc Najarro, Lucia</t>
  </si>
  <si>
    <t>216090</t>
  </si>
  <si>
    <t>López Ruiz, José Gabriel</t>
  </si>
  <si>
    <t>216055</t>
  </si>
  <si>
    <t>López Vasquez, Danilo Caleb</t>
  </si>
  <si>
    <t>216056</t>
  </si>
  <si>
    <t>Marroquín Campaignac, Lara Nicolle</t>
  </si>
  <si>
    <t>216088</t>
  </si>
  <si>
    <t>Mendoza Morales, Solara</t>
  </si>
  <si>
    <t>216068</t>
  </si>
  <si>
    <t>Molina Cruz, Rodrigo</t>
  </si>
  <si>
    <t>216030</t>
  </si>
  <si>
    <t>Montenegro Ordonéz, Juan Pablo</t>
  </si>
  <si>
    <t>216062</t>
  </si>
  <si>
    <t>Montiel Molina, Walter Adrián</t>
  </si>
  <si>
    <t>216017</t>
  </si>
  <si>
    <t>Moscoso Solares, Rafael André</t>
  </si>
  <si>
    <t>218113</t>
  </si>
  <si>
    <t>Palacios Leal , Fatima Montserrat</t>
  </si>
  <si>
    <t>218115</t>
  </si>
  <si>
    <t>Ramos Conde, Sofía Gabriela</t>
  </si>
  <si>
    <t>216111</t>
  </si>
  <si>
    <t>Roca de La Roca, Melissa</t>
  </si>
  <si>
    <t>219106</t>
  </si>
  <si>
    <t xml:space="preserve">Román García, Victoria Marian </t>
  </si>
  <si>
    <t>216073</t>
  </si>
  <si>
    <t>Sequeira Oliva, María Ximena</t>
  </si>
  <si>
    <t>216083</t>
  </si>
  <si>
    <t>Velasquez Abdalla, Valerie Pamela</t>
  </si>
  <si>
    <t>216085</t>
  </si>
  <si>
    <t>Velásquez Molina, Diego Alejandro</t>
  </si>
  <si>
    <t>216084</t>
  </si>
  <si>
    <t>Velásquez Molina, José Fernando</t>
  </si>
  <si>
    <t>EDUCA033B</t>
  </si>
  <si>
    <t>031A</t>
  </si>
  <si>
    <t>Primero Básico A</t>
  </si>
  <si>
    <t xml:space="preserve">Musica </t>
  </si>
  <si>
    <t>218040</t>
  </si>
  <si>
    <t>Aguilar Villeda, Gersson Andrés</t>
  </si>
  <si>
    <t>218042</t>
  </si>
  <si>
    <t>Alburez Conde, Eduardo</t>
  </si>
  <si>
    <t>218090</t>
  </si>
  <si>
    <t>Almorza Pérez, André Antonio</t>
  </si>
  <si>
    <t>223112</t>
  </si>
  <si>
    <t>Alvarez Ruano, Diego Antonio</t>
  </si>
  <si>
    <t>218017</t>
  </si>
  <si>
    <t>Bermudez Pinzón, Mia Alessandra</t>
  </si>
  <si>
    <t>218076</t>
  </si>
  <si>
    <t>Bollat Caballeros, Gabriel Esteban</t>
  </si>
  <si>
    <t>218021</t>
  </si>
  <si>
    <t>Cáceres Villeda, Byron Emiliano</t>
  </si>
  <si>
    <t>220128</t>
  </si>
  <si>
    <t>Calderón Parra , Mateo</t>
  </si>
  <si>
    <t>218089</t>
  </si>
  <si>
    <t>Castañeda Ortíz, Esteban</t>
  </si>
  <si>
    <t>218012</t>
  </si>
  <si>
    <t>Castillo Llano, Emilia</t>
  </si>
  <si>
    <t>218034</t>
  </si>
  <si>
    <t>Chacón Pérez, Isabella</t>
  </si>
  <si>
    <t>218147</t>
  </si>
  <si>
    <t>Dardón Barrera, Ana Paula</t>
  </si>
  <si>
    <t>218006</t>
  </si>
  <si>
    <t>Delgado Del Rio, Erwin José</t>
  </si>
  <si>
    <t>218007</t>
  </si>
  <si>
    <t>Domínguez Roldán, Paulina</t>
  </si>
  <si>
    <t>218056</t>
  </si>
  <si>
    <t>Echeverría López, Alejandro</t>
  </si>
  <si>
    <t>221095</t>
  </si>
  <si>
    <t>Figueroa Mayorga , Camila Isabel</t>
  </si>
  <si>
    <t>218072</t>
  </si>
  <si>
    <t>García García , Pablo Andreé</t>
  </si>
  <si>
    <t>218008</t>
  </si>
  <si>
    <t>García Martínez, Ana Gabriela</t>
  </si>
  <si>
    <t>218013</t>
  </si>
  <si>
    <t>García Salas Florían, Dulce María del Pilar</t>
  </si>
  <si>
    <t>223029</t>
  </si>
  <si>
    <t>Gómez Silvestre, Santiago Alejandro</t>
  </si>
  <si>
    <t>218054</t>
  </si>
  <si>
    <t>Hernández Cuevas, Lucía Isabel</t>
  </si>
  <si>
    <t>222105</t>
  </si>
  <si>
    <t>Hsiao Rodríguez, Marcus Rodrigo</t>
  </si>
  <si>
    <t>218085</t>
  </si>
  <si>
    <t>Johnston Aguilera, Emma Daniela</t>
  </si>
  <si>
    <t>218065</t>
  </si>
  <si>
    <t xml:space="preserve">Maldonado Arriola, José Martín </t>
  </si>
  <si>
    <t>218082</t>
  </si>
  <si>
    <t>Maldonado del Valle, Juan Pablo</t>
  </si>
  <si>
    <t>218079</t>
  </si>
  <si>
    <t>Mena Morales, Marcelo</t>
  </si>
  <si>
    <t>218002</t>
  </si>
  <si>
    <t>Mérida Sánchez, Miguel</t>
  </si>
  <si>
    <t>225060</t>
  </si>
  <si>
    <t>Morales Morales, Isabela Sofia</t>
  </si>
  <si>
    <t>218037</t>
  </si>
  <si>
    <t>Oquendo Funes, Santiago Josué</t>
  </si>
  <si>
    <t>218091</t>
  </si>
  <si>
    <t>Ortiz Barnoya, Juan Fernando</t>
  </si>
  <si>
    <t>218026</t>
  </si>
  <si>
    <t>Padilla Padilla, Santiago</t>
  </si>
  <si>
    <t>218010</t>
  </si>
  <si>
    <t>Salazar Siguenza, Laura</t>
  </si>
  <si>
    <t>218144</t>
  </si>
  <si>
    <t>Santamarina Duarte, Pilar</t>
  </si>
  <si>
    <t>218050</t>
  </si>
  <si>
    <t>Vides Kiessner, Mia Kamila</t>
  </si>
  <si>
    <t>218081</t>
  </si>
  <si>
    <t>Vides Segura, María Belén</t>
  </si>
  <si>
    <t>MUSIC031A</t>
  </si>
  <si>
    <t>031B</t>
  </si>
  <si>
    <t>Primero Básico B</t>
  </si>
  <si>
    <t>218073</t>
  </si>
  <si>
    <t>Aguilar Mejía, Mérida Daniela</t>
  </si>
  <si>
    <t>218099</t>
  </si>
  <si>
    <t>Anguiano Morales, Ricardo André</t>
  </si>
  <si>
    <t>220116</t>
  </si>
  <si>
    <t>Arango de Paz , Samantha</t>
  </si>
  <si>
    <t>218083</t>
  </si>
  <si>
    <t>Barrios Solorzano, Emma Valentina</t>
  </si>
  <si>
    <t>225045</t>
  </si>
  <si>
    <t>Cabrera de la Vega, Carlos Leonardo</t>
  </si>
  <si>
    <t>218011</t>
  </si>
  <si>
    <t>Cáceres Solórzano, Carlos Santiago</t>
  </si>
  <si>
    <t>218100</t>
  </si>
  <si>
    <t>Camacho Chang, Iñaki André</t>
  </si>
  <si>
    <t>224094</t>
  </si>
  <si>
    <t>Cámbara Pérez, Sofia del Rosario</t>
  </si>
  <si>
    <t>218003</t>
  </si>
  <si>
    <t>Cancinos Vasquez, Julian</t>
  </si>
  <si>
    <t>218004</t>
  </si>
  <si>
    <t>Castillo Manzo, José Rafael</t>
  </si>
  <si>
    <t>218044</t>
  </si>
  <si>
    <t>Coronado Camas, Pablo Sebastian</t>
  </si>
  <si>
    <t>218045</t>
  </si>
  <si>
    <t>Crespo Hernández, Graciela Maryline</t>
  </si>
  <si>
    <t>218046</t>
  </si>
  <si>
    <t>Figueroa Ortega, Luis Carlos Adrián</t>
  </si>
  <si>
    <t>218001</t>
  </si>
  <si>
    <t>García Cortéz, David Andrés</t>
  </si>
  <si>
    <t>218014</t>
  </si>
  <si>
    <t>Gil Ruiz, Diego José</t>
  </si>
  <si>
    <t>218063</t>
  </si>
  <si>
    <t>Gudiel Molina, Valeria Alessandra</t>
  </si>
  <si>
    <t>218053</t>
  </si>
  <si>
    <t>Hernández Suchini, Edith Estefanía</t>
  </si>
  <si>
    <t>222087</t>
  </si>
  <si>
    <t>Juárez Castillo, José Eduardo</t>
  </si>
  <si>
    <t>218122</t>
  </si>
  <si>
    <t>King Montenegro, Valeria</t>
  </si>
  <si>
    <t>218067</t>
  </si>
  <si>
    <t>Mencos Arevalo, Juan Fernando</t>
  </si>
  <si>
    <t>218015</t>
  </si>
  <si>
    <t>Monroy Acevedo, Pahola Dulce Maria</t>
  </si>
  <si>
    <t>218077</t>
  </si>
  <si>
    <t>Montoya Mata, Rocío del Pilar</t>
  </si>
  <si>
    <t>218055</t>
  </si>
  <si>
    <t>Najera Gómez, Sara Catalina</t>
  </si>
  <si>
    <t>218049</t>
  </si>
  <si>
    <t>Negreros López, Luna Daenerys</t>
  </si>
  <si>
    <t>218101</t>
  </si>
  <si>
    <t>Oliva Padilla, Ivana</t>
  </si>
  <si>
    <t>218009</t>
  </si>
  <si>
    <t>Ovalle Castillo, Elena Anahí</t>
  </si>
  <si>
    <t>218016</t>
  </si>
  <si>
    <t>Pineda Hernández, David André</t>
  </si>
  <si>
    <t>225062</t>
  </si>
  <si>
    <t>Prádanos Mendizabal, Alfredo José</t>
  </si>
  <si>
    <t>218141</t>
  </si>
  <si>
    <t>Rivas Soto, Karlo Enrique</t>
  </si>
  <si>
    <t>224093</t>
  </si>
  <si>
    <t>Rodríguez Vásquez, Angelo Gabriel</t>
  </si>
  <si>
    <t>225081</t>
  </si>
  <si>
    <t>Sierra Rodas, José Andrés</t>
  </si>
  <si>
    <t>218103</t>
  </si>
  <si>
    <t>Trejo Callejas, Santiago Alessandro</t>
  </si>
  <si>
    <t>218059</t>
  </si>
  <si>
    <t>Turcios Vásquez, Paolo Alejandro</t>
  </si>
  <si>
    <t>218060</t>
  </si>
  <si>
    <t>Urbina Vásquez, Daniela Sofía</t>
  </si>
  <si>
    <t>218029</t>
  </si>
  <si>
    <t>Zuleta Chang, Daniel Alexander</t>
  </si>
  <si>
    <t>MUSIC031B</t>
  </si>
  <si>
    <t>032A</t>
  </si>
  <si>
    <t>Segundo Básico A</t>
  </si>
  <si>
    <t>217007</t>
  </si>
  <si>
    <t>Aguirre Johnson, Olivia Rose</t>
  </si>
  <si>
    <t>217013</t>
  </si>
  <si>
    <t>Arriola Valdés, Ana Sofía</t>
  </si>
  <si>
    <t>217015</t>
  </si>
  <si>
    <t>Barillas Flores, Sarah</t>
  </si>
  <si>
    <t>217019</t>
  </si>
  <si>
    <t>Calderón Acevedo, Matías</t>
  </si>
  <si>
    <t>217002</t>
  </si>
  <si>
    <t>Carranza Molina, José Andrés</t>
  </si>
  <si>
    <t>217024</t>
  </si>
  <si>
    <t>Chévez Palma, Juan Diego</t>
  </si>
  <si>
    <t>217031</t>
  </si>
  <si>
    <t>Díaz Vives, Sara Roussé</t>
  </si>
  <si>
    <t>217034</t>
  </si>
  <si>
    <t>Fernández Aldana, Gabriel</t>
  </si>
  <si>
    <t>217035</t>
  </si>
  <si>
    <t>Fernández Morales, Isabella</t>
  </si>
  <si>
    <t>217110</t>
  </si>
  <si>
    <t>Gil Ruiz, Anna Kamila</t>
  </si>
  <si>
    <t>217120</t>
  </si>
  <si>
    <t>Giron Woc, Jose Daniel</t>
  </si>
  <si>
    <t>220130</t>
  </si>
  <si>
    <t>Guzmán Schwartz, Katherine Isabel</t>
  </si>
  <si>
    <t>217039</t>
  </si>
  <si>
    <t>Hasse Méndez, Fabio</t>
  </si>
  <si>
    <t>217061</t>
  </si>
  <si>
    <t>Jiménez, Dulce Gabriela</t>
  </si>
  <si>
    <t>217042</t>
  </si>
  <si>
    <t>Jo Cuc, Esteban Guillermo</t>
  </si>
  <si>
    <t>217046</t>
  </si>
  <si>
    <t>Mai Mejía, Chia-Hua Elizabeth</t>
  </si>
  <si>
    <t>217050</t>
  </si>
  <si>
    <t>Ocampo Pérez, Sofía Gabriela</t>
  </si>
  <si>
    <t>217051</t>
  </si>
  <si>
    <t>Ogaldez Fuentes, Nicolle</t>
  </si>
  <si>
    <t>217052</t>
  </si>
  <si>
    <t>Oliva Padilla, Mateo</t>
  </si>
  <si>
    <t>217003</t>
  </si>
  <si>
    <t>Polanco Pelaez, Isabella</t>
  </si>
  <si>
    <t>217068</t>
  </si>
  <si>
    <t>Ramazzini Recinos, Giancarlo David</t>
  </si>
  <si>
    <t>217069</t>
  </si>
  <si>
    <t>Reina Navarijo, Diana Elizabeth</t>
  </si>
  <si>
    <t>217076</t>
  </si>
  <si>
    <t>Rodríguez García, Ian Alejandro</t>
  </si>
  <si>
    <t>217077</t>
  </si>
  <si>
    <t>Saca Roche, Mauricio Esteban</t>
  </si>
  <si>
    <t>217080</t>
  </si>
  <si>
    <t>Salazar Siguenza, Avril</t>
  </si>
  <si>
    <t>217082</t>
  </si>
  <si>
    <t>Sequeira Oliva, José Pablo Gustavo</t>
  </si>
  <si>
    <t>218130</t>
  </si>
  <si>
    <t>Soto Chapas, Matías Guillermo</t>
  </si>
  <si>
    <t>218132</t>
  </si>
  <si>
    <t>Tevalán Lima, Marcela</t>
  </si>
  <si>
    <t>218138</t>
  </si>
  <si>
    <t>Villagrán López, Gabriel Alejandro</t>
  </si>
  <si>
    <t>MUSIC032A</t>
  </si>
  <si>
    <t>032B</t>
  </si>
  <si>
    <t>Segundo Básico B</t>
  </si>
  <si>
    <t>220127</t>
  </si>
  <si>
    <t>Abascal Herrera, Juanmaria</t>
  </si>
  <si>
    <t>217008</t>
  </si>
  <si>
    <t>Alcazar Sosa, Sofía Isabella</t>
  </si>
  <si>
    <t>217009</t>
  </si>
  <si>
    <t>Alvarez Valladares, Nathalia Marcella</t>
  </si>
  <si>
    <t>218126</t>
  </si>
  <si>
    <t xml:space="preserve">Aparicio Franco, Olivia Lucia </t>
  </si>
  <si>
    <t>217113</t>
  </si>
  <si>
    <t>Castellanos Varela, Pilar</t>
  </si>
  <si>
    <t>217023</t>
  </si>
  <si>
    <t>Chavén Molina, David Esteban</t>
  </si>
  <si>
    <t>217036</t>
  </si>
  <si>
    <t>Flores Loy, Matías Sebastián</t>
  </si>
  <si>
    <t>217108</t>
  </si>
  <si>
    <t>García Orellana, Fatima Valentina</t>
  </si>
  <si>
    <t>217038</t>
  </si>
  <si>
    <t>Girón Morales, Daniella María</t>
  </si>
  <si>
    <t>219097</t>
  </si>
  <si>
    <t>Guerra Corado, Jimena Carolina</t>
  </si>
  <si>
    <t>217040</t>
  </si>
  <si>
    <t>Hernández Gómez, Luis Ignacio</t>
  </si>
  <si>
    <t>222104</t>
  </si>
  <si>
    <t>Hsiao Rodríguez, Albert Sebastian</t>
  </si>
  <si>
    <t>217043</t>
  </si>
  <si>
    <t>Juárez Manzo, María Fernanda</t>
  </si>
  <si>
    <t>219095</t>
  </si>
  <si>
    <t>Mendoza Herrera, Pablo Andrés</t>
  </si>
  <si>
    <t>217048</t>
  </si>
  <si>
    <t>Mérida Sánchez, Theresa Isabela</t>
  </si>
  <si>
    <t>218129</t>
  </si>
  <si>
    <t>Meza García, Ana Fabiola</t>
  </si>
  <si>
    <t>217054</t>
  </si>
  <si>
    <t>Paiz Véliz, Mateo Alejandro</t>
  </si>
  <si>
    <t>217059</t>
  </si>
  <si>
    <t>Pérez Ponce, Ana Paula</t>
  </si>
  <si>
    <t>217060</t>
  </si>
  <si>
    <t>Pineda Hernández, Dafne Saraí</t>
  </si>
  <si>
    <t>217067</t>
  </si>
  <si>
    <t>Ramos Romero, Santiago</t>
  </si>
  <si>
    <t>223078</t>
  </si>
  <si>
    <t>Rodriguez Sazo, Elliot</t>
  </si>
  <si>
    <t>217083</t>
  </si>
  <si>
    <t xml:space="preserve">Sierra Furlán, Fernando Gabriel </t>
  </si>
  <si>
    <t>217084</t>
  </si>
  <si>
    <t>Soberanis Martínez, Valeria</t>
  </si>
  <si>
    <t>218120</t>
  </si>
  <si>
    <t>Soto Letona, Paula Isabella</t>
  </si>
  <si>
    <t>218128</t>
  </si>
  <si>
    <t>Vásquez Aquino, Ernesto</t>
  </si>
  <si>
    <t>217085</t>
  </si>
  <si>
    <t>Vásquez de León, Jorge Fabián</t>
  </si>
  <si>
    <t>217004</t>
  </si>
  <si>
    <t>Vásquez Paniagua, Rodrigo Andrés</t>
  </si>
  <si>
    <t>217087</t>
  </si>
  <si>
    <t>Villatoro Rodríguez, Thiago</t>
  </si>
  <si>
    <t>217005</t>
  </si>
  <si>
    <t>Zeceña Castro, Regina Sophia</t>
  </si>
  <si>
    <t>217090</t>
  </si>
  <si>
    <t>Zúñiga Gutierrez, Camila Beatriz</t>
  </si>
  <si>
    <t>MUSIC032B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</si>
</sst>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6"/>
      <color rgb="FF0000FF"/>
      <name val="Tahoma"/>
      <family val="2"/>
    </font>
    <font>
      <b/>
      <sz val="12"/>
      <color rgb="FF008000"/>
      <name val="Tahoma"/>
      <family val="2"/>
    </font>
    <font>
      <b/>
      <sz val="16"/>
      <color rgb="FFFF0000"/>
      <name val="Tahoma"/>
      <family val="2"/>
    </font>
    <font>
      <b/>
      <sz val="12"/>
      <color rgb="FF0000FF"/>
      <name val="Tahoma"/>
      <family val="2"/>
    </font>
    <font>
      <b/>
      <sz val="16"/>
      <color rgb="FFFFFFFF"/>
      <name val="Tahoma"/>
      <family val="2"/>
    </font>
    <font>
      <b/>
      <sz val="12"/>
      <color rgb="FFFF0000"/>
      <name val="Tahoma"/>
      <family val="2"/>
    </font>
    <font>
      <b/>
      <sz val="8"/>
      <color rgb="FF0000FF"/>
      <name val="Tahoma"/>
      <family val="2"/>
    </font>
    <font>
      <b/>
      <sz val="11"/>
      <color rgb="FF0000FF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4" fillId="2" borderId="1" xfId="0" applyFont="1" applyFill="1" applyBorder="1" applyAlignment="1">
      <alignment horizontal="left"/>
    </xf>
    <xf numFmtId="0" fontId="5" fillId="0" borderId="0" xfId="0" applyFont="1" applyAlignment="1">
      <alignment horizontal="left"/>
    </xf>
    <xf numFmtId="0" fontId="4" fillId="2" borderId="1" xfId="0" applyFont="1" applyFill="1" applyBorder="1" applyAlignment="1"/>
    <xf numFmtId="0" fontId="6" fillId="2" borderId="1" xfId="0" applyFont="1" applyFill="1" applyBorder="1" applyAlignment="1">
      <alignment horizontal="left"/>
    </xf>
    <xf numFmtId="0" fontId="7" fillId="0" borderId="0" xfId="0" applyFont="1" applyAlignment="1">
      <alignment horizontal="left"/>
    </xf>
    <xf numFmtId="0" fontId="2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9" fillId="0" borderId="1" xfId="0" applyFont="1" applyFill="1" applyBorder="1"/>
    <xf numFmtId="0" fontId="8" fillId="0" borderId="1" xfId="0" applyFont="1" applyFill="1" applyBorder="1"/>
    <xf numFmtId="0" fontId="8" fillId="3" borderId="1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E9D95-2F5F-471F-BCEF-A0CCCE624D6D}">
  <dimension ref="A1:P33"/>
  <sheetViews>
    <sheetView tabSelected="1"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2.85546875" bestFit="1" customWidth="1"/>
    <col min="4" max="9" width="4.28515625" bestFit="1" customWidth="1"/>
    <col min="10" max="12" width="3.7109375" customWidth="1"/>
    <col min="13" max="13" width="7.7109375" bestFit="1" customWidth="1"/>
    <col min="14" max="14" width="7.85546875" bestFit="1" customWidth="1"/>
    <col min="15" max="15" width="8.2851562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</v>
      </c>
      <c r="C1" s="1" t="s">
        <v>2</v>
      </c>
      <c r="D1" s="5" t="s">
        <v>76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1" t="s">
        <v>14</v>
      </c>
      <c r="B3" s="11">
        <v>1</v>
      </c>
      <c r="C3" s="12" t="s">
        <v>15</v>
      </c>
      <c r="D3" s="13">
        <v>87</v>
      </c>
      <c r="E3" s="13">
        <v>87</v>
      </c>
      <c r="F3" s="13">
        <v>84</v>
      </c>
      <c r="G3" s="14"/>
      <c r="H3" s="13"/>
      <c r="I3" s="13"/>
      <c r="J3" s="13"/>
      <c r="M3">
        <f>D3+E3+F3+G3+H3</f>
        <v>258</v>
      </c>
      <c r="N3">
        <f>D3*0.17+E3*0.17+F3*0.17+G3*0.17+H3*0.17</f>
        <v>43.86</v>
      </c>
      <c r="O3">
        <f>I3*0.15</f>
        <v>0</v>
      </c>
      <c r="P3">
        <f>ROUND(N3+O3,0)</f>
        <v>44</v>
      </c>
    </row>
    <row r="4" spans="1:16" x14ac:dyDescent="0.25">
      <c r="A4" s="11" t="s">
        <v>16</v>
      </c>
      <c r="B4" s="11">
        <v>2</v>
      </c>
      <c r="C4" s="12" t="s">
        <v>17</v>
      </c>
      <c r="D4" s="13">
        <v>98</v>
      </c>
      <c r="E4" s="13">
        <v>100</v>
      </c>
      <c r="F4" s="13">
        <v>97</v>
      </c>
      <c r="G4" s="14"/>
      <c r="H4" s="13"/>
      <c r="I4" s="13"/>
      <c r="J4" s="13"/>
      <c r="M4">
        <f>D4+E4+F4+G4+H4</f>
        <v>295</v>
      </c>
      <c r="N4">
        <f>D4*0.17+E4*0.17+F4*0.17+G4*0.17+H4*0.17</f>
        <v>50.15</v>
      </c>
      <c r="O4">
        <f>I4*0.15</f>
        <v>0</v>
      </c>
      <c r="P4">
        <f>ROUND(N4+O4,0)</f>
        <v>50</v>
      </c>
    </row>
    <row r="5" spans="1:16" x14ac:dyDescent="0.25">
      <c r="A5" s="11" t="s">
        <v>18</v>
      </c>
      <c r="B5" s="11">
        <v>3</v>
      </c>
      <c r="C5" s="12" t="s">
        <v>19</v>
      </c>
      <c r="D5" s="13">
        <v>85</v>
      </c>
      <c r="E5" s="13">
        <v>80</v>
      </c>
      <c r="F5" s="13">
        <v>63</v>
      </c>
      <c r="G5" s="14"/>
      <c r="H5" s="13"/>
      <c r="I5" s="13"/>
      <c r="J5" s="13"/>
      <c r="M5">
        <f>D5+E5+F5+G5+H5</f>
        <v>228</v>
      </c>
      <c r="N5">
        <f>D5*0.17+E5*0.17+F5*0.17+G5*0.17+H5*0.17</f>
        <v>38.760000000000005</v>
      </c>
      <c r="O5">
        <f>I5*0.15</f>
        <v>0</v>
      </c>
      <c r="P5">
        <f>ROUND(N5+O5,0)</f>
        <v>39</v>
      </c>
    </row>
    <row r="6" spans="1:16" x14ac:dyDescent="0.25">
      <c r="A6" s="11" t="s">
        <v>20</v>
      </c>
      <c r="B6" s="11">
        <v>4</v>
      </c>
      <c r="C6" s="12" t="s">
        <v>21</v>
      </c>
      <c r="D6" s="13">
        <v>96</v>
      </c>
      <c r="E6" s="13">
        <v>94</v>
      </c>
      <c r="F6" s="13">
        <v>97</v>
      </c>
      <c r="G6" s="14"/>
      <c r="H6" s="13"/>
      <c r="I6" s="13"/>
      <c r="J6" s="13"/>
      <c r="M6">
        <f>D6+E6+F6+G6+H6</f>
        <v>287</v>
      </c>
      <c r="N6">
        <f>D6*0.17+E6*0.17+F6*0.17+G6*0.17+H6*0.17</f>
        <v>48.79</v>
      </c>
      <c r="O6">
        <f>I6*0.15</f>
        <v>0</v>
      </c>
      <c r="P6">
        <f>ROUND(N6+O6,0)</f>
        <v>49</v>
      </c>
    </row>
    <row r="7" spans="1:16" x14ac:dyDescent="0.25">
      <c r="A7" s="11" t="s">
        <v>22</v>
      </c>
      <c r="B7" s="11">
        <v>5</v>
      </c>
      <c r="C7" s="12" t="s">
        <v>23</v>
      </c>
      <c r="D7" s="13">
        <v>96</v>
      </c>
      <c r="E7" s="13">
        <v>99</v>
      </c>
      <c r="F7" s="13">
        <v>98</v>
      </c>
      <c r="G7" s="14"/>
      <c r="H7" s="13"/>
      <c r="I7" s="13"/>
      <c r="J7" s="13"/>
      <c r="M7">
        <f>D7+E7+F7+G7+H7</f>
        <v>293</v>
      </c>
      <c r="N7">
        <f>D7*0.17+E7*0.17+F7*0.17+G7*0.17+H7*0.17</f>
        <v>49.81</v>
      </c>
      <c r="O7">
        <f>I7*0.15</f>
        <v>0</v>
      </c>
      <c r="P7">
        <f>ROUND(N7+O7,0)</f>
        <v>50</v>
      </c>
    </row>
    <row r="8" spans="1:16" x14ac:dyDescent="0.25">
      <c r="A8" s="11" t="s">
        <v>24</v>
      </c>
      <c r="B8" s="11">
        <v>6</v>
      </c>
      <c r="C8" s="12" t="s">
        <v>25</v>
      </c>
      <c r="D8" s="13">
        <v>97</v>
      </c>
      <c r="E8" s="13">
        <v>91</v>
      </c>
      <c r="F8" s="13">
        <v>95</v>
      </c>
      <c r="G8" s="14"/>
      <c r="H8" s="13"/>
      <c r="I8" s="13"/>
      <c r="J8" s="13"/>
      <c r="M8">
        <f>D8+E8+F8+G8+H8</f>
        <v>283</v>
      </c>
      <c r="N8">
        <f>D8*0.17+E8*0.17+F8*0.17+G8*0.17+H8*0.17</f>
        <v>48.11</v>
      </c>
      <c r="O8">
        <f>I8*0.15</f>
        <v>0</v>
      </c>
      <c r="P8">
        <f>ROUND(N8+O8,0)</f>
        <v>48</v>
      </c>
    </row>
    <row r="9" spans="1:16" x14ac:dyDescent="0.25">
      <c r="A9" s="11" t="s">
        <v>26</v>
      </c>
      <c r="B9" s="11">
        <v>7</v>
      </c>
      <c r="C9" s="12" t="s">
        <v>27</v>
      </c>
      <c r="D9" s="13">
        <v>89</v>
      </c>
      <c r="E9" s="13">
        <v>87</v>
      </c>
      <c r="F9" s="13">
        <v>67</v>
      </c>
      <c r="G9" s="14"/>
      <c r="H9" s="13"/>
      <c r="I9" s="13"/>
      <c r="J9" s="13"/>
      <c r="M9">
        <f>D9+E9+F9+G9+H9</f>
        <v>243</v>
      </c>
      <c r="N9">
        <f>D9*0.17+E9*0.17+F9*0.17+G9*0.17+H9*0.17</f>
        <v>41.31</v>
      </c>
      <c r="O9">
        <f>I9*0.15</f>
        <v>0</v>
      </c>
      <c r="P9">
        <f>ROUND(N9+O9,0)</f>
        <v>41</v>
      </c>
    </row>
    <row r="10" spans="1:16" x14ac:dyDescent="0.25">
      <c r="A10" s="11" t="s">
        <v>28</v>
      </c>
      <c r="B10" s="11">
        <v>8</v>
      </c>
      <c r="C10" s="12" t="s">
        <v>29</v>
      </c>
      <c r="D10" s="13">
        <v>84</v>
      </c>
      <c r="E10" s="13">
        <v>88</v>
      </c>
      <c r="F10" s="13">
        <v>69</v>
      </c>
      <c r="G10" s="14"/>
      <c r="H10" s="13"/>
      <c r="I10" s="13"/>
      <c r="J10" s="13"/>
      <c r="M10">
        <f>D10+E10+F10+G10+H10</f>
        <v>241</v>
      </c>
      <c r="N10">
        <f>D10*0.17+E10*0.17+F10*0.17+G10*0.17+H10*0.17</f>
        <v>40.97</v>
      </c>
      <c r="O10">
        <f>I10*0.15</f>
        <v>0</v>
      </c>
      <c r="P10">
        <f>ROUND(N10+O10,0)</f>
        <v>41</v>
      </c>
    </row>
    <row r="11" spans="1:16" x14ac:dyDescent="0.25">
      <c r="A11" s="11" t="s">
        <v>30</v>
      </c>
      <c r="B11" s="11">
        <v>9</v>
      </c>
      <c r="C11" s="12" t="s">
        <v>31</v>
      </c>
      <c r="D11" s="13">
        <v>88</v>
      </c>
      <c r="E11" s="13">
        <v>88</v>
      </c>
      <c r="F11" s="13">
        <v>87</v>
      </c>
      <c r="G11" s="14"/>
      <c r="H11" s="13"/>
      <c r="I11" s="13"/>
      <c r="J11" s="13"/>
      <c r="M11">
        <f>D11+E11+F11+G11+H11</f>
        <v>263</v>
      </c>
      <c r="N11">
        <f>D11*0.17+E11*0.17+F11*0.17+G11*0.17+H11*0.17</f>
        <v>44.71</v>
      </c>
      <c r="O11">
        <f>I11*0.15</f>
        <v>0</v>
      </c>
      <c r="P11">
        <f>ROUND(N11+O11,0)</f>
        <v>45</v>
      </c>
    </row>
    <row r="12" spans="1:16" x14ac:dyDescent="0.25">
      <c r="A12" s="11" t="s">
        <v>32</v>
      </c>
      <c r="B12" s="11">
        <v>10</v>
      </c>
      <c r="C12" s="12" t="s">
        <v>33</v>
      </c>
      <c r="D12" s="13">
        <v>98</v>
      </c>
      <c r="E12" s="13">
        <v>94</v>
      </c>
      <c r="F12" s="13">
        <v>95</v>
      </c>
      <c r="G12" s="14"/>
      <c r="H12" s="13"/>
      <c r="I12" s="13"/>
      <c r="J12" s="13"/>
      <c r="M12">
        <f>D12+E12+F12+G12+H12</f>
        <v>287</v>
      </c>
      <c r="N12">
        <f>D12*0.17+E12*0.17+F12*0.17+G12*0.17+H12*0.17</f>
        <v>48.790000000000006</v>
      </c>
      <c r="O12">
        <f>I12*0.15</f>
        <v>0</v>
      </c>
      <c r="P12">
        <f>ROUND(N12+O12,0)</f>
        <v>49</v>
      </c>
    </row>
    <row r="13" spans="1:16" x14ac:dyDescent="0.25">
      <c r="A13" s="11" t="s">
        <v>34</v>
      </c>
      <c r="B13" s="11">
        <v>11</v>
      </c>
      <c r="C13" s="12" t="s">
        <v>35</v>
      </c>
      <c r="D13" s="13">
        <v>95</v>
      </c>
      <c r="E13" s="13">
        <v>99</v>
      </c>
      <c r="F13" s="13">
        <v>99</v>
      </c>
      <c r="G13" s="14"/>
      <c r="H13" s="13"/>
      <c r="I13" s="13"/>
      <c r="J13" s="13"/>
      <c r="M13">
        <f>D13+E13+F13+G13+H13</f>
        <v>293</v>
      </c>
      <c r="N13">
        <f>D13*0.17+E13*0.17+F13*0.17+G13*0.17+H13*0.17</f>
        <v>49.81</v>
      </c>
      <c r="O13">
        <f>I13*0.15</f>
        <v>0</v>
      </c>
      <c r="P13">
        <f>ROUND(N13+O13,0)</f>
        <v>50</v>
      </c>
    </row>
    <row r="14" spans="1:16" x14ac:dyDescent="0.25">
      <c r="A14" s="11" t="s">
        <v>36</v>
      </c>
      <c r="B14" s="11">
        <v>12</v>
      </c>
      <c r="C14" s="12" t="s">
        <v>37</v>
      </c>
      <c r="D14" s="13">
        <v>90</v>
      </c>
      <c r="E14" s="13">
        <v>90</v>
      </c>
      <c r="F14" s="13">
        <v>92</v>
      </c>
      <c r="G14" s="14"/>
      <c r="H14" s="13"/>
      <c r="I14" s="13"/>
      <c r="J14" s="13"/>
      <c r="M14">
        <f>D14+E14+F14+G14+H14</f>
        <v>272</v>
      </c>
      <c r="N14">
        <f>D14*0.17+E14*0.17+F14*0.17+G14*0.17+H14*0.17</f>
        <v>46.24</v>
      </c>
      <c r="O14">
        <f>I14*0.15</f>
        <v>0</v>
      </c>
      <c r="P14">
        <f>ROUND(N14+O14,0)</f>
        <v>46</v>
      </c>
    </row>
    <row r="15" spans="1:16" x14ac:dyDescent="0.25">
      <c r="A15" s="11" t="s">
        <v>38</v>
      </c>
      <c r="B15" s="11">
        <v>13</v>
      </c>
      <c r="C15" s="12" t="s">
        <v>39</v>
      </c>
      <c r="D15" s="13">
        <v>97</v>
      </c>
      <c r="E15" s="13">
        <v>100</v>
      </c>
      <c r="F15" s="13">
        <v>94</v>
      </c>
      <c r="G15" s="14"/>
      <c r="H15" s="13"/>
      <c r="I15" s="13"/>
      <c r="J15" s="13"/>
      <c r="M15">
        <f>D15+E15+F15+G15+H15</f>
        <v>291</v>
      </c>
      <c r="N15">
        <f>D15*0.17+E15*0.17+F15*0.17+G15*0.17+H15*0.17</f>
        <v>49.47</v>
      </c>
      <c r="O15">
        <f>I15*0.15</f>
        <v>0</v>
      </c>
      <c r="P15">
        <f>ROUND(N15+O15,0)</f>
        <v>49</v>
      </c>
    </row>
    <row r="16" spans="1:16" x14ac:dyDescent="0.25">
      <c r="A16" s="11" t="s">
        <v>40</v>
      </c>
      <c r="B16" s="11">
        <v>14</v>
      </c>
      <c r="C16" s="12" t="s">
        <v>41</v>
      </c>
      <c r="D16" s="13">
        <v>90</v>
      </c>
      <c r="E16" s="13">
        <v>80</v>
      </c>
      <c r="F16" s="13">
        <v>60</v>
      </c>
      <c r="G16" s="14"/>
      <c r="H16" s="13"/>
      <c r="I16" s="13"/>
      <c r="J16" s="13"/>
      <c r="M16">
        <f>D16+E16+F16+G16+H16</f>
        <v>230</v>
      </c>
      <c r="N16">
        <f>D16*0.17+E16*0.17+F16*0.17+G16*0.17+H16*0.17</f>
        <v>39.1</v>
      </c>
      <c r="O16">
        <f>I16*0.15</f>
        <v>0</v>
      </c>
      <c r="P16">
        <f>ROUND(N16+O16,0)</f>
        <v>39</v>
      </c>
    </row>
    <row r="17" spans="1:16" x14ac:dyDescent="0.25">
      <c r="A17" s="11" t="s">
        <v>42</v>
      </c>
      <c r="B17" s="11">
        <v>15</v>
      </c>
      <c r="C17" s="12" t="s">
        <v>43</v>
      </c>
      <c r="D17" s="13">
        <v>100</v>
      </c>
      <c r="E17" s="13">
        <v>99</v>
      </c>
      <c r="F17" s="13">
        <v>100</v>
      </c>
      <c r="G17" s="14"/>
      <c r="H17" s="13"/>
      <c r="I17" s="13"/>
      <c r="J17" s="13"/>
      <c r="M17">
        <f>D17+E17+F17+G17+H17</f>
        <v>299</v>
      </c>
      <c r="N17">
        <f>D17*0.17+E17*0.17+F17*0.17+G17*0.17+H17*0.17</f>
        <v>50.83</v>
      </c>
      <c r="O17">
        <f>I17*0.15</f>
        <v>0</v>
      </c>
      <c r="P17">
        <f>ROUND(N17+O17,0)</f>
        <v>51</v>
      </c>
    </row>
    <row r="18" spans="1:16" x14ac:dyDescent="0.25">
      <c r="A18" s="11" t="s">
        <v>44</v>
      </c>
      <c r="B18" s="11">
        <v>16</v>
      </c>
      <c r="C18" s="12" t="s">
        <v>45</v>
      </c>
      <c r="D18" s="13">
        <v>84</v>
      </c>
      <c r="E18" s="13">
        <v>81</v>
      </c>
      <c r="F18" s="13">
        <v>76</v>
      </c>
      <c r="G18" s="14"/>
      <c r="H18" s="13"/>
      <c r="I18" s="13"/>
      <c r="J18" s="13"/>
      <c r="M18">
        <f>D18+E18+F18+G18+H18</f>
        <v>241</v>
      </c>
      <c r="N18">
        <f>D18*0.17+E18*0.17+F18*0.17+G18*0.17+H18*0.17</f>
        <v>40.970000000000006</v>
      </c>
      <c r="O18">
        <f>I18*0.15</f>
        <v>0</v>
      </c>
      <c r="P18">
        <f>ROUND(N18+O18,0)</f>
        <v>41</v>
      </c>
    </row>
    <row r="19" spans="1:16" x14ac:dyDescent="0.25">
      <c r="A19" s="11" t="s">
        <v>46</v>
      </c>
      <c r="B19" s="11">
        <v>17</v>
      </c>
      <c r="C19" s="12" t="s">
        <v>47</v>
      </c>
      <c r="D19" s="13">
        <v>71</v>
      </c>
      <c r="E19" s="13">
        <v>86</v>
      </c>
      <c r="F19" s="13">
        <v>73</v>
      </c>
      <c r="G19" s="14"/>
      <c r="H19" s="13"/>
      <c r="I19" s="13"/>
      <c r="J19" s="13"/>
      <c r="M19">
        <f>D19+E19+F19+G19+H19</f>
        <v>230</v>
      </c>
      <c r="N19">
        <f>D19*0.17+E19*0.17+F19*0.17+G19*0.17+H19*0.17</f>
        <v>39.1</v>
      </c>
      <c r="O19">
        <f>I19*0.15</f>
        <v>0</v>
      </c>
      <c r="P19">
        <f>ROUND(N19+O19,0)</f>
        <v>39</v>
      </c>
    </row>
    <row r="20" spans="1:16" x14ac:dyDescent="0.25">
      <c r="A20" s="11" t="s">
        <v>48</v>
      </c>
      <c r="B20" s="11">
        <v>18</v>
      </c>
      <c r="C20" s="12" t="s">
        <v>49</v>
      </c>
      <c r="D20" s="13">
        <v>98</v>
      </c>
      <c r="E20" s="13">
        <v>97</v>
      </c>
      <c r="F20" s="13">
        <v>100</v>
      </c>
      <c r="G20" s="14"/>
      <c r="H20" s="13"/>
      <c r="I20" s="13"/>
      <c r="J20" s="13"/>
      <c r="M20">
        <f>D20+E20+F20+G20+H20</f>
        <v>295</v>
      </c>
      <c r="N20">
        <f>D20*0.17+E20*0.17+F20*0.17+G20*0.17+H20*0.17</f>
        <v>50.150000000000006</v>
      </c>
      <c r="O20">
        <f>I20*0.15</f>
        <v>0</v>
      </c>
      <c r="P20">
        <f>ROUND(N20+O20,0)</f>
        <v>50</v>
      </c>
    </row>
    <row r="21" spans="1:16" x14ac:dyDescent="0.25">
      <c r="A21" s="11" t="s">
        <v>50</v>
      </c>
      <c r="B21" s="11">
        <v>19</v>
      </c>
      <c r="C21" s="12" t="s">
        <v>51</v>
      </c>
      <c r="D21" s="13">
        <v>84</v>
      </c>
      <c r="E21" s="13">
        <v>88</v>
      </c>
      <c r="F21" s="13">
        <v>95</v>
      </c>
      <c r="G21" s="14"/>
      <c r="H21" s="13"/>
      <c r="I21" s="13"/>
      <c r="J21" s="13"/>
      <c r="M21">
        <f>D21+E21+F21+G21+H21</f>
        <v>267</v>
      </c>
      <c r="N21">
        <f>D21*0.17+E21*0.17+F21*0.17+G21*0.17+H21*0.17</f>
        <v>45.39</v>
      </c>
      <c r="O21">
        <f>I21*0.15</f>
        <v>0</v>
      </c>
      <c r="P21">
        <f>ROUND(N21+O21,0)</f>
        <v>45</v>
      </c>
    </row>
    <row r="22" spans="1:16" x14ac:dyDescent="0.25">
      <c r="A22" s="11" t="s">
        <v>52</v>
      </c>
      <c r="B22" s="11">
        <v>20</v>
      </c>
      <c r="C22" s="12" t="s">
        <v>53</v>
      </c>
      <c r="D22" s="13">
        <v>99</v>
      </c>
      <c r="E22" s="13">
        <v>100</v>
      </c>
      <c r="F22" s="13">
        <v>90</v>
      </c>
      <c r="G22" s="14"/>
      <c r="H22" s="13"/>
      <c r="I22" s="13"/>
      <c r="J22" s="13"/>
      <c r="M22">
        <f>D22+E22+F22+G22+H22</f>
        <v>289</v>
      </c>
      <c r="N22">
        <f>D22*0.17+E22*0.17+F22*0.17+G22*0.17+H22*0.17</f>
        <v>49.129999999999995</v>
      </c>
      <c r="O22">
        <f>I22*0.15</f>
        <v>0</v>
      </c>
      <c r="P22">
        <f>ROUND(N22+O22,0)</f>
        <v>49</v>
      </c>
    </row>
    <row r="23" spans="1:16" x14ac:dyDescent="0.25">
      <c r="A23" s="11" t="s">
        <v>54</v>
      </c>
      <c r="B23" s="11">
        <v>21</v>
      </c>
      <c r="C23" s="12" t="s">
        <v>55</v>
      </c>
      <c r="D23" s="13">
        <v>91</v>
      </c>
      <c r="E23" s="13">
        <v>88</v>
      </c>
      <c r="F23" s="13">
        <v>89</v>
      </c>
      <c r="G23" s="14"/>
      <c r="H23" s="13"/>
      <c r="I23" s="13"/>
      <c r="J23" s="13"/>
      <c r="M23">
        <f>D23+E23+F23+G23+H23</f>
        <v>268</v>
      </c>
      <c r="N23">
        <f>D23*0.17+E23*0.17+F23*0.17+G23*0.17+H23*0.17</f>
        <v>45.56</v>
      </c>
      <c r="O23">
        <f>I23*0.15</f>
        <v>0</v>
      </c>
      <c r="P23">
        <f>ROUND(N23+O23,0)</f>
        <v>46</v>
      </c>
    </row>
    <row r="24" spans="1:16" x14ac:dyDescent="0.25">
      <c r="A24" s="11" t="s">
        <v>56</v>
      </c>
      <c r="B24" s="11">
        <v>22</v>
      </c>
      <c r="C24" s="12" t="s">
        <v>57</v>
      </c>
      <c r="D24" s="13">
        <v>83</v>
      </c>
      <c r="E24" s="13">
        <v>84</v>
      </c>
      <c r="F24" s="13">
        <v>70</v>
      </c>
      <c r="G24" s="14"/>
      <c r="H24" s="13"/>
      <c r="I24" s="13"/>
      <c r="J24" s="13"/>
      <c r="M24">
        <f>D24+E24+F24+G24+H24</f>
        <v>237</v>
      </c>
      <c r="N24">
        <f>D24*0.17+E24*0.17+F24*0.17+G24*0.17+H24*0.17</f>
        <v>40.29</v>
      </c>
      <c r="O24">
        <f>I24*0.15</f>
        <v>0</v>
      </c>
      <c r="P24">
        <f>ROUND(N24+O24,0)</f>
        <v>40</v>
      </c>
    </row>
    <row r="25" spans="1:16" x14ac:dyDescent="0.25">
      <c r="A25" s="11" t="s">
        <v>58</v>
      </c>
      <c r="B25" s="11">
        <v>23</v>
      </c>
      <c r="C25" s="12" t="s">
        <v>59</v>
      </c>
      <c r="D25" s="13">
        <v>82</v>
      </c>
      <c r="E25" s="13">
        <v>88</v>
      </c>
      <c r="F25" s="13">
        <v>80</v>
      </c>
      <c r="G25" s="14"/>
      <c r="H25" s="13"/>
      <c r="I25" s="13"/>
      <c r="J25" s="13"/>
      <c r="M25">
        <f>D25+E25+F25+G25+H25</f>
        <v>250</v>
      </c>
      <c r="N25">
        <f>D25*0.17+E25*0.17+F25*0.17+G25*0.17+H25*0.17</f>
        <v>42.5</v>
      </c>
      <c r="O25">
        <f>I25*0.15</f>
        <v>0</v>
      </c>
      <c r="P25">
        <f>ROUND(N25+O25,0)</f>
        <v>43</v>
      </c>
    </row>
    <row r="26" spans="1:16" x14ac:dyDescent="0.25">
      <c r="A26" s="11" t="s">
        <v>60</v>
      </c>
      <c r="B26" s="11">
        <v>24</v>
      </c>
      <c r="C26" s="12" t="s">
        <v>61</v>
      </c>
      <c r="D26" s="13">
        <v>84</v>
      </c>
      <c r="E26" s="13">
        <v>84</v>
      </c>
      <c r="F26" s="13">
        <v>70</v>
      </c>
      <c r="G26" s="14"/>
      <c r="H26" s="13"/>
      <c r="I26" s="13"/>
      <c r="J26" s="13"/>
      <c r="M26">
        <f>D26+E26+F26+G26+H26</f>
        <v>238</v>
      </c>
      <c r="N26">
        <f>D26*0.17+E26*0.17+F26*0.17+G26*0.17+H26*0.17</f>
        <v>40.46</v>
      </c>
      <c r="O26">
        <f>I26*0.15</f>
        <v>0</v>
      </c>
      <c r="P26">
        <f>ROUND(N26+O26,0)</f>
        <v>40</v>
      </c>
    </row>
    <row r="27" spans="1:16" x14ac:dyDescent="0.25">
      <c r="A27" s="11" t="s">
        <v>62</v>
      </c>
      <c r="B27" s="11">
        <v>25</v>
      </c>
      <c r="C27" s="12" t="s">
        <v>63</v>
      </c>
      <c r="D27" s="13">
        <v>95</v>
      </c>
      <c r="E27" s="13">
        <v>90</v>
      </c>
      <c r="F27" s="13">
        <v>81</v>
      </c>
      <c r="G27" s="14"/>
      <c r="H27" s="13"/>
      <c r="I27" s="13"/>
      <c r="J27" s="13"/>
      <c r="M27">
        <f>D27+E27+F27+G27+H27</f>
        <v>266</v>
      </c>
      <c r="N27">
        <f>D27*0.17+E27*0.17+F27*0.17+G27*0.17+H27*0.17</f>
        <v>45.220000000000006</v>
      </c>
      <c r="O27">
        <f>I27*0.15</f>
        <v>0</v>
      </c>
      <c r="P27">
        <f>ROUND(N27+O27,0)</f>
        <v>45</v>
      </c>
    </row>
    <row r="28" spans="1:16" x14ac:dyDescent="0.25">
      <c r="A28" s="11" t="s">
        <v>64</v>
      </c>
      <c r="B28" s="11">
        <v>26</v>
      </c>
      <c r="C28" s="12" t="s">
        <v>65</v>
      </c>
      <c r="D28" s="13">
        <v>94</v>
      </c>
      <c r="E28" s="13">
        <v>96</v>
      </c>
      <c r="F28" s="13">
        <v>90</v>
      </c>
      <c r="G28" s="14"/>
      <c r="H28" s="13"/>
      <c r="I28" s="13"/>
      <c r="J28" s="13"/>
      <c r="M28">
        <f>D28+E28+F28+G28+H28</f>
        <v>280</v>
      </c>
      <c r="N28">
        <f>D28*0.17+E28*0.17+F28*0.17+G28*0.17+H28*0.17</f>
        <v>47.599999999999994</v>
      </c>
      <c r="O28">
        <f>I28*0.15</f>
        <v>0</v>
      </c>
      <c r="P28">
        <f>ROUND(N28+O28,0)</f>
        <v>48</v>
      </c>
    </row>
    <row r="29" spans="1:16" x14ac:dyDescent="0.25">
      <c r="A29" s="11" t="s">
        <v>66</v>
      </c>
      <c r="B29" s="11">
        <v>27</v>
      </c>
      <c r="C29" s="12" t="s">
        <v>67</v>
      </c>
      <c r="D29" s="13">
        <v>75</v>
      </c>
      <c r="E29" s="13">
        <v>80</v>
      </c>
      <c r="F29" s="13">
        <v>60</v>
      </c>
      <c r="G29" s="14"/>
      <c r="H29" s="13"/>
      <c r="I29" s="13"/>
      <c r="J29" s="13"/>
      <c r="M29">
        <f>D29+E29+F29+G29+H29</f>
        <v>215</v>
      </c>
      <c r="N29">
        <f>D29*0.17+E29*0.17+F29*0.17+G29*0.17+H29*0.17</f>
        <v>36.550000000000004</v>
      </c>
      <c r="O29">
        <f>I29*0.15</f>
        <v>0</v>
      </c>
      <c r="P29">
        <f>ROUND(N29+O29,0)</f>
        <v>37</v>
      </c>
    </row>
    <row r="30" spans="1:16" x14ac:dyDescent="0.25">
      <c r="A30" s="11" t="s">
        <v>68</v>
      </c>
      <c r="B30" s="11">
        <v>28</v>
      </c>
      <c r="C30" s="12" t="s">
        <v>69</v>
      </c>
      <c r="D30" s="13">
        <v>96</v>
      </c>
      <c r="E30" s="13">
        <v>91</v>
      </c>
      <c r="F30" s="13">
        <v>88</v>
      </c>
      <c r="G30" s="14"/>
      <c r="H30" s="13"/>
      <c r="I30" s="13"/>
      <c r="J30" s="13"/>
      <c r="M30">
        <f>D30+E30+F30+G30+H30</f>
        <v>275</v>
      </c>
      <c r="N30">
        <f>D30*0.17+E30*0.17+F30*0.17+G30*0.17+H30*0.17</f>
        <v>46.75</v>
      </c>
      <c r="O30">
        <f>I30*0.15</f>
        <v>0</v>
      </c>
      <c r="P30">
        <f>ROUND(N30+O30,0)</f>
        <v>47</v>
      </c>
    </row>
    <row r="31" spans="1:16" x14ac:dyDescent="0.25">
      <c r="A31" s="11" t="s">
        <v>70</v>
      </c>
      <c r="B31" s="11">
        <v>29</v>
      </c>
      <c r="C31" s="12" t="s">
        <v>71</v>
      </c>
      <c r="D31" s="13">
        <v>69</v>
      </c>
      <c r="E31" s="13">
        <v>80</v>
      </c>
      <c r="F31" s="13">
        <v>60</v>
      </c>
      <c r="G31" s="14"/>
      <c r="H31" s="13"/>
      <c r="I31" s="13"/>
      <c r="J31" s="13"/>
      <c r="M31">
        <f>D31+E31+F31+G31+H31</f>
        <v>209</v>
      </c>
      <c r="N31">
        <f>D31*0.17+E31*0.17+F31*0.17+G31*0.17+H31*0.17</f>
        <v>35.53</v>
      </c>
      <c r="O31">
        <f>I31*0.15</f>
        <v>0</v>
      </c>
      <c r="P31">
        <f>ROUND(N31+O31,0)</f>
        <v>36</v>
      </c>
    </row>
    <row r="32" spans="1:16" x14ac:dyDescent="0.25">
      <c r="A32" s="11" t="s">
        <v>72</v>
      </c>
      <c r="B32" s="11">
        <v>30</v>
      </c>
      <c r="C32" s="12" t="s">
        <v>73</v>
      </c>
      <c r="D32" s="13">
        <v>96</v>
      </c>
      <c r="E32" s="13">
        <v>94</v>
      </c>
      <c r="F32" s="13">
        <v>91</v>
      </c>
      <c r="G32" s="14"/>
      <c r="H32" s="13"/>
      <c r="I32" s="13"/>
      <c r="J32" s="13"/>
      <c r="M32">
        <f>D32+E32+F32+G32+H32</f>
        <v>281</v>
      </c>
      <c r="N32">
        <f>D32*0.17+E32*0.17+F32*0.17+G32*0.17+H32*0.17</f>
        <v>47.769999999999996</v>
      </c>
      <c r="O32">
        <f>I32*0.15</f>
        <v>0</v>
      </c>
      <c r="P32">
        <f>ROUND(N32+O32,0)</f>
        <v>48</v>
      </c>
    </row>
    <row r="33" spans="1:16" x14ac:dyDescent="0.25">
      <c r="A33" s="11" t="s">
        <v>74</v>
      </c>
      <c r="B33" s="11">
        <v>31</v>
      </c>
      <c r="C33" s="12" t="s">
        <v>75</v>
      </c>
      <c r="D33" s="13">
        <v>91</v>
      </c>
      <c r="E33" s="13">
        <v>91</v>
      </c>
      <c r="F33" s="13">
        <v>70</v>
      </c>
      <c r="G33" s="14"/>
      <c r="H33" s="13"/>
      <c r="I33" s="13"/>
      <c r="J33" s="13"/>
      <c r="M33">
        <f>D33+E33+F33+G33+H33</f>
        <v>252</v>
      </c>
      <c r="N33">
        <f>D33*0.17+E33*0.17+F33*0.17+G33*0.17+H33*0.17</f>
        <v>42.84</v>
      </c>
      <c r="O33">
        <f>I33*0.15</f>
        <v>0</v>
      </c>
      <c r="P33">
        <f>ROUND(N33+O33,0)</f>
        <v>43</v>
      </c>
    </row>
  </sheetData>
  <sheetProtection algorithmName="SHA-512" hashValue="N6TgUp6kO9BlfBxNjQs56Q/fy0mU2YRTlAhqB2hqv3Xprht13Q+Xi72GXkbK48xxjW/vOBhMb7XY4/eI/b6ulg==" saltValue="/ADd4mGJ+HjyxsZ0DhCIUw==" spinCount="100000" sheet="1" objects="1" scenarios="1"/>
  <dataValidations count="31">
    <dataValidation type="whole" allowBlank="1" showInputMessage="1" showErrorMessage="1" errorTitle="Valor fuera de rango" error="Ingrese un valor correcto" sqref="G3" xr:uid="{6F74E084-6BF6-4BCA-B5E7-8F78E5A6DA9E}">
      <formula1>0</formula1>
      <formula2>100</formula2>
    </dataValidation>
    <dataValidation type="whole" allowBlank="1" showInputMessage="1" showErrorMessage="1" errorTitle="Valor fuera de rango" error="Ingrese un valor correcto" sqref="G4" xr:uid="{3D6C2389-38DF-41AB-BFFE-10F8DBFD70A5}">
      <formula1>0</formula1>
      <formula2>100</formula2>
    </dataValidation>
    <dataValidation type="whole" allowBlank="1" showInputMessage="1" showErrorMessage="1" errorTitle="Valor fuera de rango" error="Ingrese un valor correcto" sqref="G5" xr:uid="{47FCB125-CE89-45A7-8FF4-415E5BD4244E}">
      <formula1>0</formula1>
      <formula2>100</formula2>
    </dataValidation>
    <dataValidation type="whole" allowBlank="1" showInputMessage="1" showErrorMessage="1" errorTitle="Valor fuera de rango" error="Ingrese un valor correcto" sqref="G6" xr:uid="{B68A8EE5-0959-4490-9666-5FD4E8C73E86}">
      <formula1>0</formula1>
      <formula2>100</formula2>
    </dataValidation>
    <dataValidation type="whole" allowBlank="1" showInputMessage="1" showErrorMessage="1" errorTitle="Valor fuera de rango" error="Ingrese un valor correcto" sqref="G7" xr:uid="{24B3E1C6-FC26-4C61-8FB7-3EB50B343495}">
      <formula1>0</formula1>
      <formula2>100</formula2>
    </dataValidation>
    <dataValidation type="whole" allowBlank="1" showInputMessage="1" showErrorMessage="1" errorTitle="Valor fuera de rango" error="Ingrese un valor correcto" sqref="G8" xr:uid="{BF6E3447-940A-4F0D-AF44-DCE0ED616404}">
      <formula1>0</formula1>
      <formula2>100</formula2>
    </dataValidation>
    <dataValidation type="whole" allowBlank="1" showInputMessage="1" showErrorMessage="1" errorTitle="Valor fuera de rango" error="Ingrese un valor correcto" sqref="G9" xr:uid="{5ACB926B-8266-46E4-87C9-0C309461AE87}">
      <formula1>0</formula1>
      <formula2>100</formula2>
    </dataValidation>
    <dataValidation type="whole" allowBlank="1" showInputMessage="1" showErrorMessage="1" errorTitle="Valor fuera de rango" error="Ingrese un valor correcto" sqref="G10" xr:uid="{74235A6B-A15C-4A44-8A38-DA640D877E83}">
      <formula1>0</formula1>
      <formula2>100</formula2>
    </dataValidation>
    <dataValidation type="whole" allowBlank="1" showInputMessage="1" showErrorMessage="1" errorTitle="Valor fuera de rango" error="Ingrese un valor correcto" sqref="G11" xr:uid="{86753746-5A9F-4405-BF25-DF71D0EA795D}">
      <formula1>0</formula1>
      <formula2>100</formula2>
    </dataValidation>
    <dataValidation type="whole" allowBlank="1" showInputMessage="1" showErrorMessage="1" errorTitle="Valor fuera de rango" error="Ingrese un valor correcto" sqref="G12" xr:uid="{5F72B008-A556-44E3-9D84-01D6B2493DBC}">
      <formula1>0</formula1>
      <formula2>100</formula2>
    </dataValidation>
    <dataValidation type="whole" allowBlank="1" showInputMessage="1" showErrorMessage="1" errorTitle="Valor fuera de rango" error="Ingrese un valor correcto" sqref="G13" xr:uid="{727F44DC-8825-4A67-9D05-5CCAE42E27A2}">
      <formula1>0</formula1>
      <formula2>100</formula2>
    </dataValidation>
    <dataValidation type="whole" allowBlank="1" showInputMessage="1" showErrorMessage="1" errorTitle="Valor fuera de rango" error="Ingrese un valor correcto" sqref="G14" xr:uid="{7442653A-BC36-4A2A-96D7-2051A5EA4179}">
      <formula1>0</formula1>
      <formula2>100</formula2>
    </dataValidation>
    <dataValidation type="whole" allowBlank="1" showInputMessage="1" showErrorMessage="1" errorTitle="Valor fuera de rango" error="Ingrese un valor correcto" sqref="G15" xr:uid="{0FF44A79-C381-49BF-AF3F-B71BE4AB0BDA}">
      <formula1>0</formula1>
      <formula2>100</formula2>
    </dataValidation>
    <dataValidation type="whole" allowBlank="1" showInputMessage="1" showErrorMessage="1" errorTitle="Valor fuera de rango" error="Ingrese un valor correcto" sqref="G16" xr:uid="{0DAF7CD2-2A01-493B-883E-440E4E07D42A}">
      <formula1>0</formula1>
      <formula2>100</formula2>
    </dataValidation>
    <dataValidation type="whole" allowBlank="1" showInputMessage="1" showErrorMessage="1" errorTitle="Valor fuera de rango" error="Ingrese un valor correcto" sqref="G17" xr:uid="{955051CF-5A1B-416F-A7CE-EC8E16ABDC48}">
      <formula1>0</formula1>
      <formula2>100</formula2>
    </dataValidation>
    <dataValidation type="whole" allowBlank="1" showInputMessage="1" showErrorMessage="1" errorTitle="Valor fuera de rango" error="Ingrese un valor correcto" sqref="G18" xr:uid="{345F558F-577C-4E95-86D5-A13B2D79DE67}">
      <formula1>0</formula1>
      <formula2>100</formula2>
    </dataValidation>
    <dataValidation type="whole" allowBlank="1" showInputMessage="1" showErrorMessage="1" errorTitle="Valor fuera de rango" error="Ingrese un valor correcto" sqref="G19" xr:uid="{CC1DF369-898C-4C96-99CF-2D9F7584D909}">
      <formula1>0</formula1>
      <formula2>100</formula2>
    </dataValidation>
    <dataValidation type="whole" allowBlank="1" showInputMessage="1" showErrorMessage="1" errorTitle="Valor fuera de rango" error="Ingrese un valor correcto" sqref="G20" xr:uid="{626176BA-E634-44E7-82CF-B21030A0373A}">
      <formula1>0</formula1>
      <formula2>100</formula2>
    </dataValidation>
    <dataValidation type="whole" allowBlank="1" showInputMessage="1" showErrorMessage="1" errorTitle="Valor fuera de rango" error="Ingrese un valor correcto" sqref="G21" xr:uid="{ACE87114-9C44-4B67-BA07-2616386660D7}">
      <formula1>0</formula1>
      <formula2>100</formula2>
    </dataValidation>
    <dataValidation type="whole" allowBlank="1" showInputMessage="1" showErrorMessage="1" errorTitle="Valor fuera de rango" error="Ingrese un valor correcto" sqref="G22" xr:uid="{620AEE13-0EAB-40DF-B6FF-1E8B040B70F6}">
      <formula1>0</formula1>
      <formula2>100</formula2>
    </dataValidation>
    <dataValidation type="whole" allowBlank="1" showInputMessage="1" showErrorMessage="1" errorTitle="Valor fuera de rango" error="Ingrese un valor correcto" sqref="G23" xr:uid="{7B61CA40-3401-4639-9AAB-91E36A8188E2}">
      <formula1>0</formula1>
      <formula2>100</formula2>
    </dataValidation>
    <dataValidation type="whole" allowBlank="1" showInputMessage="1" showErrorMessage="1" errorTitle="Valor fuera de rango" error="Ingrese un valor correcto" sqref="G24" xr:uid="{840AF831-02FB-4BE8-B029-BF6B0817D800}">
      <formula1>0</formula1>
      <formula2>100</formula2>
    </dataValidation>
    <dataValidation type="whole" allowBlank="1" showInputMessage="1" showErrorMessage="1" errorTitle="Valor fuera de rango" error="Ingrese un valor correcto" sqref="G25" xr:uid="{4E90959B-595B-4A12-A81E-EC9DAEF18EF9}">
      <formula1>0</formula1>
      <formula2>100</formula2>
    </dataValidation>
    <dataValidation type="whole" allowBlank="1" showInputMessage="1" showErrorMessage="1" errorTitle="Valor fuera de rango" error="Ingrese un valor correcto" sqref="G26" xr:uid="{D60EEE9F-4F7D-4448-8256-3627F39C1AD3}">
      <formula1>0</formula1>
      <formula2>100</formula2>
    </dataValidation>
    <dataValidation type="whole" allowBlank="1" showInputMessage="1" showErrorMessage="1" errorTitle="Valor fuera de rango" error="Ingrese un valor correcto" sqref="G27" xr:uid="{9B6F1849-FE28-48C5-B6C7-98E7C6F48E58}">
      <formula1>0</formula1>
      <formula2>100</formula2>
    </dataValidation>
    <dataValidation type="whole" allowBlank="1" showInputMessage="1" showErrorMessage="1" errorTitle="Valor fuera de rango" error="Ingrese un valor correcto" sqref="G28" xr:uid="{59C02986-F972-4CC6-95FB-9249F1C48B88}">
      <formula1>0</formula1>
      <formula2>100</formula2>
    </dataValidation>
    <dataValidation type="whole" allowBlank="1" showInputMessage="1" showErrorMessage="1" errorTitle="Valor fuera de rango" error="Ingrese un valor correcto" sqref="G29" xr:uid="{39948667-A45D-4D4B-B056-0F733248C08B}">
      <formula1>0</formula1>
      <formula2>100</formula2>
    </dataValidation>
    <dataValidation type="whole" allowBlank="1" showInputMessage="1" showErrorMessage="1" errorTitle="Valor fuera de rango" error="Ingrese un valor correcto" sqref="G30" xr:uid="{86E9CB0E-907C-458A-89F0-8959D5555179}">
      <formula1>0</formula1>
      <formula2>100</formula2>
    </dataValidation>
    <dataValidation type="whole" allowBlank="1" showInputMessage="1" showErrorMessage="1" errorTitle="Valor fuera de rango" error="Ingrese un valor correcto" sqref="G31" xr:uid="{B69537B8-19B0-4789-A339-9DE20A205517}">
      <formula1>0</formula1>
      <formula2>100</formula2>
    </dataValidation>
    <dataValidation type="whole" allowBlank="1" showInputMessage="1" showErrorMessage="1" errorTitle="Valor fuera de rango" error="Ingrese un valor correcto" sqref="G32" xr:uid="{EB8573DF-835B-4E5C-AEAD-57726B928DBF}">
      <formula1>0</formula1>
      <formula2>100</formula2>
    </dataValidation>
    <dataValidation type="whole" allowBlank="1" showInputMessage="1" showErrorMessage="1" errorTitle="Valor fuera de rango" error="Ingrese un valor correcto" sqref="G33" xr:uid="{B5581B9A-41FD-421B-AE39-0DC000CACB57}">
      <formula1>0</formula1>
      <formula2>100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8ACAA-EF4D-418F-B1D6-4D68B5F46915}">
  <dimension ref="A1:P33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3.5703125" bestFit="1" customWidth="1"/>
    <col min="4" max="9" width="4.28515625" bestFit="1" customWidth="1"/>
    <col min="10" max="12" width="3.7109375" customWidth="1"/>
    <col min="13" max="13" width="7.7109375" bestFit="1" customWidth="1"/>
    <col min="14" max="14" width="7.85546875" bestFit="1" customWidth="1"/>
    <col min="15" max="15" width="8.2851562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77</v>
      </c>
      <c r="C1" s="1" t="s">
        <v>78</v>
      </c>
      <c r="D1" s="5" t="s">
        <v>141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1" t="s">
        <v>79</v>
      </c>
      <c r="B3" s="11">
        <v>1</v>
      </c>
      <c r="C3" s="12" t="s">
        <v>80</v>
      </c>
      <c r="D3" s="13">
        <v>99</v>
      </c>
      <c r="E3" s="13">
        <v>97</v>
      </c>
      <c r="F3" s="13">
        <v>94</v>
      </c>
      <c r="G3" s="14"/>
      <c r="H3" s="13"/>
      <c r="I3" s="13"/>
      <c r="J3" s="13"/>
      <c r="M3">
        <f>D3+E3+F3+G3+H3</f>
        <v>290</v>
      </c>
      <c r="N3">
        <f>D3*0.17+E3*0.17+F3*0.17+G3*0.17+H3*0.17</f>
        <v>49.300000000000011</v>
      </c>
      <c r="O3">
        <f>I3*0.15</f>
        <v>0</v>
      </c>
      <c r="P3">
        <f>ROUND(N3+O3,0)</f>
        <v>49</v>
      </c>
    </row>
    <row r="4" spans="1:16" x14ac:dyDescent="0.25">
      <c r="A4" s="11" t="s">
        <v>81</v>
      </c>
      <c r="B4" s="11">
        <v>2</v>
      </c>
      <c r="C4" s="12" t="s">
        <v>82</v>
      </c>
      <c r="D4" s="13">
        <v>99</v>
      </c>
      <c r="E4" s="13">
        <v>80</v>
      </c>
      <c r="F4" s="13">
        <v>85</v>
      </c>
      <c r="G4" s="14"/>
      <c r="H4" s="13"/>
      <c r="I4" s="13"/>
      <c r="J4" s="13"/>
      <c r="M4">
        <f>D4+E4+F4+G4+H4</f>
        <v>264</v>
      </c>
      <c r="N4">
        <f>D4*0.17+E4*0.17+F4*0.17+G4*0.17+H4*0.17</f>
        <v>44.88</v>
      </c>
      <c r="O4">
        <f>I4*0.15</f>
        <v>0</v>
      </c>
      <c r="P4">
        <f>ROUND(N4+O4,0)</f>
        <v>45</v>
      </c>
    </row>
    <row r="5" spans="1:16" x14ac:dyDescent="0.25">
      <c r="A5" s="11" t="s">
        <v>83</v>
      </c>
      <c r="B5" s="11">
        <v>3</v>
      </c>
      <c r="C5" s="12" t="s">
        <v>84</v>
      </c>
      <c r="D5" s="13">
        <v>85</v>
      </c>
      <c r="E5" s="13">
        <v>71</v>
      </c>
      <c r="F5" s="13">
        <v>76</v>
      </c>
      <c r="G5" s="14"/>
      <c r="H5" s="13"/>
      <c r="I5" s="13"/>
      <c r="J5" s="13"/>
      <c r="M5">
        <f>D5+E5+F5+G5+H5</f>
        <v>232</v>
      </c>
      <c r="N5">
        <f>D5*0.17+E5*0.17+F5*0.17+G5*0.17+H5*0.17</f>
        <v>39.440000000000005</v>
      </c>
      <c r="O5">
        <f>I5*0.15</f>
        <v>0</v>
      </c>
      <c r="P5">
        <f>ROUND(N5+O5,0)</f>
        <v>39</v>
      </c>
    </row>
    <row r="6" spans="1:16" x14ac:dyDescent="0.25">
      <c r="A6" s="11" t="s">
        <v>85</v>
      </c>
      <c r="B6" s="11">
        <v>4</v>
      </c>
      <c r="C6" s="12" t="s">
        <v>86</v>
      </c>
      <c r="D6" s="13">
        <v>89</v>
      </c>
      <c r="E6" s="13">
        <v>91</v>
      </c>
      <c r="F6" s="13">
        <v>100</v>
      </c>
      <c r="G6" s="14"/>
      <c r="H6" s="13"/>
      <c r="I6" s="13"/>
      <c r="J6" s="13"/>
      <c r="M6">
        <f>D6+E6+F6+G6+H6</f>
        <v>280</v>
      </c>
      <c r="N6">
        <f>D6*0.17+E6*0.17+F6*0.17+G6*0.17+H6*0.17</f>
        <v>47.6</v>
      </c>
      <c r="O6">
        <f>I6*0.15</f>
        <v>0</v>
      </c>
      <c r="P6">
        <f>ROUND(N6+O6,0)</f>
        <v>48</v>
      </c>
    </row>
    <row r="7" spans="1:16" x14ac:dyDescent="0.25">
      <c r="A7" s="11" t="s">
        <v>87</v>
      </c>
      <c r="B7" s="11">
        <v>5</v>
      </c>
      <c r="C7" s="12" t="s">
        <v>88</v>
      </c>
      <c r="D7" s="13">
        <v>90</v>
      </c>
      <c r="E7" s="13">
        <v>92</v>
      </c>
      <c r="F7" s="13">
        <v>99</v>
      </c>
      <c r="G7" s="14"/>
      <c r="H7" s="13"/>
      <c r="I7" s="13"/>
      <c r="J7" s="13"/>
      <c r="M7">
        <f>D7+E7+F7+G7+H7</f>
        <v>281</v>
      </c>
      <c r="N7">
        <f>D7*0.17+E7*0.17+F7*0.17+G7*0.17+H7*0.17</f>
        <v>47.77</v>
      </c>
      <c r="O7">
        <f>I7*0.15</f>
        <v>0</v>
      </c>
      <c r="P7">
        <f>ROUND(N7+O7,0)</f>
        <v>48</v>
      </c>
    </row>
    <row r="8" spans="1:16" x14ac:dyDescent="0.25">
      <c r="A8" s="11" t="s">
        <v>89</v>
      </c>
      <c r="B8" s="11">
        <v>6</v>
      </c>
      <c r="C8" s="12" t="s">
        <v>90</v>
      </c>
      <c r="D8" s="13">
        <v>99</v>
      </c>
      <c r="E8" s="13">
        <v>96</v>
      </c>
      <c r="F8" s="13">
        <v>99</v>
      </c>
      <c r="G8" s="14"/>
      <c r="H8" s="13"/>
      <c r="I8" s="13"/>
      <c r="J8" s="13"/>
      <c r="M8">
        <f>D8+E8+F8+G8+H8</f>
        <v>294</v>
      </c>
      <c r="N8">
        <f>D8*0.17+E8*0.17+F8*0.17+G8*0.17+H8*0.17</f>
        <v>49.980000000000004</v>
      </c>
      <c r="O8">
        <f>I8*0.15</f>
        <v>0</v>
      </c>
      <c r="P8">
        <f>ROUND(N8+O8,0)</f>
        <v>50</v>
      </c>
    </row>
    <row r="9" spans="1:16" x14ac:dyDescent="0.25">
      <c r="A9" s="11" t="s">
        <v>91</v>
      </c>
      <c r="B9" s="11">
        <v>7</v>
      </c>
      <c r="C9" s="12" t="s">
        <v>92</v>
      </c>
      <c r="D9" s="13">
        <v>99</v>
      </c>
      <c r="E9" s="13">
        <v>84</v>
      </c>
      <c r="F9" s="13">
        <v>90</v>
      </c>
      <c r="G9" s="14"/>
      <c r="H9" s="13"/>
      <c r="I9" s="13"/>
      <c r="J9" s="13"/>
      <c r="M9">
        <f>D9+E9+F9+G9+H9</f>
        <v>273</v>
      </c>
      <c r="N9">
        <f>D9*0.17+E9*0.17+F9*0.17+G9*0.17+H9*0.17</f>
        <v>46.410000000000004</v>
      </c>
      <c r="O9">
        <f>I9*0.15</f>
        <v>0</v>
      </c>
      <c r="P9">
        <f>ROUND(N9+O9,0)</f>
        <v>46</v>
      </c>
    </row>
    <row r="10" spans="1:16" x14ac:dyDescent="0.25">
      <c r="A10" s="11" t="s">
        <v>93</v>
      </c>
      <c r="B10" s="11">
        <v>8</v>
      </c>
      <c r="C10" s="12" t="s">
        <v>94</v>
      </c>
      <c r="D10" s="13">
        <v>86</v>
      </c>
      <c r="E10" s="13">
        <v>81</v>
      </c>
      <c r="F10" s="13">
        <v>70</v>
      </c>
      <c r="G10" s="14"/>
      <c r="H10" s="13"/>
      <c r="I10" s="13"/>
      <c r="J10" s="13"/>
      <c r="M10">
        <f>D10+E10+F10+G10+H10</f>
        <v>237</v>
      </c>
      <c r="N10">
        <f>D10*0.17+E10*0.17+F10*0.17+G10*0.17+H10*0.17</f>
        <v>40.29</v>
      </c>
      <c r="O10">
        <f>I10*0.15</f>
        <v>0</v>
      </c>
      <c r="P10">
        <f>ROUND(N10+O10,0)</f>
        <v>40</v>
      </c>
    </row>
    <row r="11" spans="1:16" x14ac:dyDescent="0.25">
      <c r="A11" s="11" t="s">
        <v>95</v>
      </c>
      <c r="B11" s="11">
        <v>9</v>
      </c>
      <c r="C11" s="12" t="s">
        <v>96</v>
      </c>
      <c r="D11" s="13">
        <v>100</v>
      </c>
      <c r="E11" s="13">
        <v>82</v>
      </c>
      <c r="F11" s="13">
        <v>96</v>
      </c>
      <c r="G11" s="14"/>
      <c r="H11" s="13"/>
      <c r="I11" s="13"/>
      <c r="J11" s="13"/>
      <c r="M11">
        <f>D11+E11+F11+G11+H11</f>
        <v>278</v>
      </c>
      <c r="N11">
        <f>D11*0.17+E11*0.17+F11*0.17+G11*0.17+H11*0.17</f>
        <v>47.260000000000005</v>
      </c>
      <c r="O11">
        <f>I11*0.15</f>
        <v>0</v>
      </c>
      <c r="P11">
        <f>ROUND(N11+O11,0)</f>
        <v>47</v>
      </c>
    </row>
    <row r="12" spans="1:16" x14ac:dyDescent="0.25">
      <c r="A12" s="11" t="s">
        <v>97</v>
      </c>
      <c r="B12" s="11">
        <v>10</v>
      </c>
      <c r="C12" s="12" t="s">
        <v>98</v>
      </c>
      <c r="D12" s="13">
        <v>98</v>
      </c>
      <c r="E12" s="13">
        <v>91</v>
      </c>
      <c r="F12" s="13">
        <v>93</v>
      </c>
      <c r="G12" s="14"/>
      <c r="H12" s="13"/>
      <c r="I12" s="13"/>
      <c r="J12" s="13"/>
      <c r="M12">
        <f>D12+E12+F12+G12+H12</f>
        <v>282</v>
      </c>
      <c r="N12">
        <f>D12*0.17+E12*0.17+F12*0.17+G12*0.17+H12*0.17</f>
        <v>47.940000000000005</v>
      </c>
      <c r="O12">
        <f>I12*0.15</f>
        <v>0</v>
      </c>
      <c r="P12">
        <f>ROUND(N12+O12,0)</f>
        <v>48</v>
      </c>
    </row>
    <row r="13" spans="1:16" x14ac:dyDescent="0.25">
      <c r="A13" s="11" t="s">
        <v>99</v>
      </c>
      <c r="B13" s="11">
        <v>11</v>
      </c>
      <c r="C13" s="12" t="s">
        <v>100</v>
      </c>
      <c r="D13" s="13">
        <v>79</v>
      </c>
      <c r="E13" s="13">
        <v>87</v>
      </c>
      <c r="F13" s="13">
        <v>67</v>
      </c>
      <c r="G13" s="14"/>
      <c r="H13" s="13"/>
      <c r="I13" s="13"/>
      <c r="J13" s="13"/>
      <c r="M13">
        <f>D13+E13+F13+G13+H13</f>
        <v>233</v>
      </c>
      <c r="N13">
        <f>D13*0.17+E13*0.17+F13*0.17+G13*0.17+H13*0.17</f>
        <v>39.61</v>
      </c>
      <c r="O13">
        <f>I13*0.15</f>
        <v>0</v>
      </c>
      <c r="P13">
        <f>ROUND(N13+O13,0)</f>
        <v>40</v>
      </c>
    </row>
    <row r="14" spans="1:16" x14ac:dyDescent="0.25">
      <c r="A14" s="11" t="s">
        <v>101</v>
      </c>
      <c r="B14" s="11">
        <v>12</v>
      </c>
      <c r="C14" s="12" t="s">
        <v>102</v>
      </c>
      <c r="D14" s="13">
        <v>99</v>
      </c>
      <c r="E14" s="13">
        <v>88</v>
      </c>
      <c r="F14" s="13">
        <v>89</v>
      </c>
      <c r="G14" s="14"/>
      <c r="H14" s="13"/>
      <c r="I14" s="13"/>
      <c r="J14" s="13"/>
      <c r="M14">
        <f>D14+E14+F14+G14+H14</f>
        <v>276</v>
      </c>
      <c r="N14">
        <f>D14*0.17+E14*0.17+F14*0.17+G14*0.17+H14*0.17</f>
        <v>46.92</v>
      </c>
      <c r="O14">
        <f>I14*0.15</f>
        <v>0</v>
      </c>
      <c r="P14">
        <f>ROUND(N14+O14,0)</f>
        <v>47</v>
      </c>
    </row>
    <row r="15" spans="1:16" x14ac:dyDescent="0.25">
      <c r="A15" s="11" t="s">
        <v>103</v>
      </c>
      <c r="B15" s="11">
        <v>13</v>
      </c>
      <c r="C15" s="12" t="s">
        <v>104</v>
      </c>
      <c r="D15" s="13">
        <v>88</v>
      </c>
      <c r="E15" s="13">
        <v>82</v>
      </c>
      <c r="F15" s="13">
        <v>90</v>
      </c>
      <c r="G15" s="14"/>
      <c r="H15" s="13"/>
      <c r="I15" s="13"/>
      <c r="J15" s="13"/>
      <c r="M15">
        <f>D15+E15+F15+G15+H15</f>
        <v>260</v>
      </c>
      <c r="N15">
        <f>D15*0.17+E15*0.17+F15*0.17+G15*0.17+H15*0.17</f>
        <v>44.2</v>
      </c>
      <c r="O15">
        <f>I15*0.15</f>
        <v>0</v>
      </c>
      <c r="P15">
        <f>ROUND(N15+O15,0)</f>
        <v>44</v>
      </c>
    </row>
    <row r="16" spans="1:16" x14ac:dyDescent="0.25">
      <c r="A16" s="11" t="s">
        <v>105</v>
      </c>
      <c r="B16" s="11">
        <v>14</v>
      </c>
      <c r="C16" s="12" t="s">
        <v>106</v>
      </c>
      <c r="D16" s="13">
        <v>96</v>
      </c>
      <c r="E16" s="13">
        <v>86</v>
      </c>
      <c r="F16" s="13">
        <v>78</v>
      </c>
      <c r="G16" s="14"/>
      <c r="H16" s="13"/>
      <c r="I16" s="13"/>
      <c r="J16" s="13"/>
      <c r="M16">
        <f>D16+E16+F16+G16+H16</f>
        <v>260</v>
      </c>
      <c r="N16">
        <f>D16*0.17+E16*0.17+F16*0.17+G16*0.17+H16*0.17</f>
        <v>44.2</v>
      </c>
      <c r="O16">
        <f>I16*0.15</f>
        <v>0</v>
      </c>
      <c r="P16">
        <f>ROUND(N16+O16,0)</f>
        <v>44</v>
      </c>
    </row>
    <row r="17" spans="1:16" x14ac:dyDescent="0.25">
      <c r="A17" s="11" t="s">
        <v>107</v>
      </c>
      <c r="B17" s="11">
        <v>15</v>
      </c>
      <c r="C17" s="12" t="s">
        <v>108</v>
      </c>
      <c r="D17" s="13">
        <v>91</v>
      </c>
      <c r="E17" s="13">
        <v>93</v>
      </c>
      <c r="F17" s="13">
        <v>86</v>
      </c>
      <c r="G17" s="14"/>
      <c r="H17" s="13"/>
      <c r="I17" s="13"/>
      <c r="J17" s="13"/>
      <c r="M17">
        <f>D17+E17+F17+G17+H17</f>
        <v>270</v>
      </c>
      <c r="N17">
        <f>D17*0.17+E17*0.17+F17*0.17+G17*0.17+H17*0.17</f>
        <v>45.900000000000006</v>
      </c>
      <c r="O17">
        <f>I17*0.15</f>
        <v>0</v>
      </c>
      <c r="P17">
        <f>ROUND(N17+O17,0)</f>
        <v>46</v>
      </c>
    </row>
    <row r="18" spans="1:16" x14ac:dyDescent="0.25">
      <c r="A18" s="11" t="s">
        <v>109</v>
      </c>
      <c r="B18" s="11">
        <v>16</v>
      </c>
      <c r="C18" s="12" t="s">
        <v>110</v>
      </c>
      <c r="D18" s="13">
        <v>88</v>
      </c>
      <c r="E18" s="13">
        <v>91</v>
      </c>
      <c r="F18" s="13">
        <v>68</v>
      </c>
      <c r="G18" s="14"/>
      <c r="H18" s="13"/>
      <c r="I18" s="13"/>
      <c r="J18" s="13"/>
      <c r="M18">
        <f>D18+E18+F18+G18+H18</f>
        <v>247</v>
      </c>
      <c r="N18">
        <f>D18*0.17+E18*0.17+F18*0.17+G18*0.17+H18*0.17</f>
        <v>41.99</v>
      </c>
      <c r="O18">
        <f>I18*0.15</f>
        <v>0</v>
      </c>
      <c r="P18">
        <f>ROUND(N18+O18,0)</f>
        <v>42</v>
      </c>
    </row>
    <row r="19" spans="1:16" x14ac:dyDescent="0.25">
      <c r="A19" s="11" t="s">
        <v>111</v>
      </c>
      <c r="B19" s="11">
        <v>17</v>
      </c>
      <c r="C19" s="12" t="s">
        <v>112</v>
      </c>
      <c r="D19" s="13">
        <v>90</v>
      </c>
      <c r="E19" s="13">
        <v>87</v>
      </c>
      <c r="F19" s="13">
        <v>72</v>
      </c>
      <c r="G19" s="14"/>
      <c r="H19" s="13"/>
      <c r="I19" s="13"/>
      <c r="J19" s="13"/>
      <c r="M19">
        <f>D19+E19+F19+G19+H19</f>
        <v>249</v>
      </c>
      <c r="N19">
        <f>D19*0.17+E19*0.17+F19*0.17+G19*0.17+H19*0.17</f>
        <v>42.330000000000005</v>
      </c>
      <c r="O19">
        <f>I19*0.15</f>
        <v>0</v>
      </c>
      <c r="P19">
        <f>ROUND(N19+O19,0)</f>
        <v>42</v>
      </c>
    </row>
    <row r="20" spans="1:16" x14ac:dyDescent="0.25">
      <c r="A20" s="11" t="s">
        <v>113</v>
      </c>
      <c r="B20" s="11">
        <v>18</v>
      </c>
      <c r="C20" s="12" t="s">
        <v>114</v>
      </c>
      <c r="D20" s="13">
        <v>100</v>
      </c>
      <c r="E20" s="13">
        <v>91</v>
      </c>
      <c r="F20" s="13">
        <v>100</v>
      </c>
      <c r="G20" s="14"/>
      <c r="H20" s="13"/>
      <c r="I20" s="13"/>
      <c r="J20" s="13"/>
      <c r="M20">
        <f>D20+E20+F20+G20+H20</f>
        <v>291</v>
      </c>
      <c r="N20">
        <f>D20*0.17+E20*0.17+F20*0.17+G20*0.17+H20*0.17</f>
        <v>49.47</v>
      </c>
      <c r="O20">
        <f>I20*0.15</f>
        <v>0</v>
      </c>
      <c r="P20">
        <f>ROUND(N20+O20,0)</f>
        <v>49</v>
      </c>
    </row>
    <row r="21" spans="1:16" x14ac:dyDescent="0.25">
      <c r="A21" s="11" t="s">
        <v>115</v>
      </c>
      <c r="B21" s="11">
        <v>19</v>
      </c>
      <c r="C21" s="12" t="s">
        <v>116</v>
      </c>
      <c r="D21" s="13">
        <v>92</v>
      </c>
      <c r="E21" s="13">
        <v>92</v>
      </c>
      <c r="F21" s="13">
        <v>85</v>
      </c>
      <c r="G21" s="14"/>
      <c r="H21" s="13"/>
      <c r="I21" s="13"/>
      <c r="J21" s="13"/>
      <c r="M21">
        <f>D21+E21+F21+G21+H21</f>
        <v>269</v>
      </c>
      <c r="N21">
        <f>D21*0.17+E21*0.17+F21*0.17+G21*0.17+H21*0.17</f>
        <v>45.730000000000004</v>
      </c>
      <c r="O21">
        <f>I21*0.15</f>
        <v>0</v>
      </c>
      <c r="P21">
        <f>ROUND(N21+O21,0)</f>
        <v>46</v>
      </c>
    </row>
    <row r="22" spans="1:16" x14ac:dyDescent="0.25">
      <c r="A22" s="11" t="s">
        <v>117</v>
      </c>
      <c r="B22" s="11">
        <v>20</v>
      </c>
      <c r="C22" s="12" t="s">
        <v>118</v>
      </c>
      <c r="D22" s="13">
        <v>96</v>
      </c>
      <c r="E22" s="13">
        <v>92</v>
      </c>
      <c r="F22" s="13">
        <v>92</v>
      </c>
      <c r="G22" s="14"/>
      <c r="H22" s="13"/>
      <c r="I22" s="13"/>
      <c r="J22" s="13"/>
      <c r="M22">
        <f>D22+E22+F22+G22+H22</f>
        <v>280</v>
      </c>
      <c r="N22">
        <f>D22*0.17+E22*0.17+F22*0.17+G22*0.17+H22*0.17</f>
        <v>47.6</v>
      </c>
      <c r="O22">
        <f>I22*0.15</f>
        <v>0</v>
      </c>
      <c r="P22">
        <f>ROUND(N22+O22,0)</f>
        <v>48</v>
      </c>
    </row>
    <row r="23" spans="1:16" x14ac:dyDescent="0.25">
      <c r="A23" s="11" t="s">
        <v>119</v>
      </c>
      <c r="B23" s="11">
        <v>21</v>
      </c>
      <c r="C23" s="12" t="s">
        <v>120</v>
      </c>
      <c r="D23" s="13">
        <v>70</v>
      </c>
      <c r="E23" s="13">
        <v>70</v>
      </c>
      <c r="F23" s="13">
        <v>60</v>
      </c>
      <c r="G23" s="14"/>
      <c r="H23" s="13"/>
      <c r="I23" s="13"/>
      <c r="J23" s="13"/>
      <c r="M23">
        <f>D23+E23+F23+G23+H23</f>
        <v>200</v>
      </c>
      <c r="N23">
        <f>D23*0.17+E23*0.17+F23*0.17+G23*0.17+H23*0.17</f>
        <v>34</v>
      </c>
      <c r="O23">
        <f>I23*0.15</f>
        <v>0</v>
      </c>
      <c r="P23">
        <f>ROUND(N23+O23,0)</f>
        <v>34</v>
      </c>
    </row>
    <row r="24" spans="1:16" x14ac:dyDescent="0.25">
      <c r="A24" s="11" t="s">
        <v>121</v>
      </c>
      <c r="B24" s="11">
        <v>22</v>
      </c>
      <c r="C24" s="12" t="s">
        <v>122</v>
      </c>
      <c r="D24" s="13">
        <v>99</v>
      </c>
      <c r="E24" s="13">
        <v>93</v>
      </c>
      <c r="F24" s="13">
        <v>97</v>
      </c>
      <c r="G24" s="14"/>
      <c r="H24" s="13"/>
      <c r="I24" s="13"/>
      <c r="J24" s="13"/>
      <c r="M24">
        <f>D24+E24+F24+G24+H24</f>
        <v>289</v>
      </c>
      <c r="N24">
        <f>D24*0.17+E24*0.17+F24*0.17+G24*0.17+H24*0.17</f>
        <v>49.13</v>
      </c>
      <c r="O24">
        <f>I24*0.15</f>
        <v>0</v>
      </c>
      <c r="P24">
        <f>ROUND(N24+O24,0)</f>
        <v>49</v>
      </c>
    </row>
    <row r="25" spans="1:16" x14ac:dyDescent="0.25">
      <c r="A25" s="11" t="s">
        <v>123</v>
      </c>
      <c r="B25" s="11">
        <v>23</v>
      </c>
      <c r="C25" s="12" t="s">
        <v>124</v>
      </c>
      <c r="D25" s="13">
        <v>98</v>
      </c>
      <c r="E25" s="13">
        <v>87</v>
      </c>
      <c r="F25" s="13">
        <v>91</v>
      </c>
      <c r="G25" s="14"/>
      <c r="H25" s="13"/>
      <c r="I25" s="13"/>
      <c r="J25" s="13"/>
      <c r="M25">
        <f>D25+E25+F25+G25+H25</f>
        <v>276</v>
      </c>
      <c r="N25">
        <f>D25*0.17+E25*0.17+F25*0.17+G25*0.17+H25*0.17</f>
        <v>46.92</v>
      </c>
      <c r="O25">
        <f>I25*0.15</f>
        <v>0</v>
      </c>
      <c r="P25">
        <f>ROUND(N25+O25,0)</f>
        <v>47</v>
      </c>
    </row>
    <row r="26" spans="1:16" x14ac:dyDescent="0.25">
      <c r="A26" s="11" t="s">
        <v>125</v>
      </c>
      <c r="B26" s="11">
        <v>24</v>
      </c>
      <c r="C26" s="12" t="s">
        <v>126</v>
      </c>
      <c r="D26" s="13">
        <v>98</v>
      </c>
      <c r="E26" s="13">
        <v>88</v>
      </c>
      <c r="F26" s="13">
        <v>95</v>
      </c>
      <c r="G26" s="14"/>
      <c r="H26" s="13"/>
      <c r="I26" s="13"/>
      <c r="J26" s="13"/>
      <c r="M26">
        <f>D26+E26+F26+G26+H26</f>
        <v>281</v>
      </c>
      <c r="N26">
        <f>D26*0.17+E26*0.17+F26*0.17+G26*0.17+H26*0.17</f>
        <v>47.77</v>
      </c>
      <c r="O26">
        <f>I26*0.15</f>
        <v>0</v>
      </c>
      <c r="P26">
        <f>ROUND(N26+O26,0)</f>
        <v>48</v>
      </c>
    </row>
    <row r="27" spans="1:16" x14ac:dyDescent="0.25">
      <c r="A27" s="11" t="s">
        <v>127</v>
      </c>
      <c r="B27" s="11">
        <v>25</v>
      </c>
      <c r="C27" s="12" t="s">
        <v>128</v>
      </c>
      <c r="D27" s="13">
        <v>92</v>
      </c>
      <c r="E27" s="13">
        <v>80</v>
      </c>
      <c r="F27" s="13">
        <v>94</v>
      </c>
      <c r="G27" s="14"/>
      <c r="H27" s="13"/>
      <c r="I27" s="13"/>
      <c r="J27" s="13"/>
      <c r="M27">
        <f>D27+E27+F27+G27+H27</f>
        <v>266</v>
      </c>
      <c r="N27">
        <f>D27*0.17+E27*0.17+F27*0.17+G27*0.17+H27*0.17</f>
        <v>45.22</v>
      </c>
      <c r="O27">
        <f>I27*0.15</f>
        <v>0</v>
      </c>
      <c r="P27">
        <f>ROUND(N27+O27,0)</f>
        <v>45</v>
      </c>
    </row>
    <row r="28" spans="1:16" x14ac:dyDescent="0.25">
      <c r="A28" s="11" t="s">
        <v>129</v>
      </c>
      <c r="B28" s="11">
        <v>26</v>
      </c>
      <c r="C28" s="12" t="s">
        <v>130</v>
      </c>
      <c r="D28" s="13">
        <v>83</v>
      </c>
      <c r="E28" s="13">
        <v>91</v>
      </c>
      <c r="F28" s="13">
        <v>82</v>
      </c>
      <c r="G28" s="14"/>
      <c r="H28" s="13"/>
      <c r="I28" s="13"/>
      <c r="J28" s="13"/>
      <c r="M28">
        <f>D28+E28+F28+G28+H28</f>
        <v>256</v>
      </c>
      <c r="N28">
        <f>D28*0.17+E28*0.17+F28*0.17+G28*0.17+H28*0.17</f>
        <v>43.52</v>
      </c>
      <c r="O28">
        <f>I28*0.15</f>
        <v>0</v>
      </c>
      <c r="P28">
        <f>ROUND(N28+O28,0)</f>
        <v>44</v>
      </c>
    </row>
    <row r="29" spans="1:16" x14ac:dyDescent="0.25">
      <c r="A29" s="11" t="s">
        <v>131</v>
      </c>
      <c r="B29" s="11">
        <v>27</v>
      </c>
      <c r="C29" s="12" t="s">
        <v>132</v>
      </c>
      <c r="D29" s="13">
        <v>99</v>
      </c>
      <c r="E29" s="13">
        <v>91</v>
      </c>
      <c r="F29" s="13">
        <v>95</v>
      </c>
      <c r="G29" s="14"/>
      <c r="H29" s="13"/>
      <c r="I29" s="13"/>
      <c r="J29" s="13"/>
      <c r="M29">
        <f>D29+E29+F29+G29+H29</f>
        <v>285</v>
      </c>
      <c r="N29">
        <f>D29*0.17+E29*0.17+F29*0.17+G29*0.17+H29*0.17</f>
        <v>48.45</v>
      </c>
      <c r="O29">
        <f>I29*0.15</f>
        <v>0</v>
      </c>
      <c r="P29">
        <f>ROUND(N29+O29,0)</f>
        <v>48</v>
      </c>
    </row>
    <row r="30" spans="1:16" x14ac:dyDescent="0.25">
      <c r="A30" s="11" t="s">
        <v>133</v>
      </c>
      <c r="B30" s="11">
        <v>28</v>
      </c>
      <c r="C30" s="12" t="s">
        <v>134</v>
      </c>
      <c r="D30" s="13">
        <v>86</v>
      </c>
      <c r="E30" s="13">
        <v>90</v>
      </c>
      <c r="F30" s="13">
        <v>89</v>
      </c>
      <c r="G30" s="14"/>
      <c r="H30" s="13"/>
      <c r="I30" s="13"/>
      <c r="J30" s="13"/>
      <c r="M30">
        <f>D30+E30+F30+G30+H30</f>
        <v>265</v>
      </c>
      <c r="N30">
        <f>D30*0.17+E30*0.17+F30*0.17+G30*0.17+H30*0.17</f>
        <v>45.050000000000004</v>
      </c>
      <c r="O30">
        <f>I30*0.15</f>
        <v>0</v>
      </c>
      <c r="P30">
        <f>ROUND(N30+O30,0)</f>
        <v>45</v>
      </c>
    </row>
    <row r="31" spans="1:16" x14ac:dyDescent="0.25">
      <c r="A31" s="11" t="s">
        <v>135</v>
      </c>
      <c r="B31" s="11">
        <v>29</v>
      </c>
      <c r="C31" s="12" t="s">
        <v>136</v>
      </c>
      <c r="D31" s="13">
        <v>98</v>
      </c>
      <c r="E31" s="13">
        <v>90</v>
      </c>
      <c r="F31" s="13">
        <v>98</v>
      </c>
      <c r="G31" s="14"/>
      <c r="H31" s="13"/>
      <c r="I31" s="13"/>
      <c r="J31" s="13"/>
      <c r="M31">
        <f>D31+E31+F31+G31+H31</f>
        <v>286</v>
      </c>
      <c r="N31">
        <f>D31*0.17+E31*0.17+F31*0.17+G31*0.17+H31*0.17</f>
        <v>48.620000000000005</v>
      </c>
      <c r="O31">
        <f>I31*0.15</f>
        <v>0</v>
      </c>
      <c r="P31">
        <f>ROUND(N31+O31,0)</f>
        <v>49</v>
      </c>
    </row>
    <row r="32" spans="1:16" x14ac:dyDescent="0.25">
      <c r="A32" s="11" t="s">
        <v>137</v>
      </c>
      <c r="B32" s="11">
        <v>30</v>
      </c>
      <c r="C32" s="12" t="s">
        <v>138</v>
      </c>
      <c r="D32" s="13">
        <v>100</v>
      </c>
      <c r="E32" s="13">
        <v>94</v>
      </c>
      <c r="F32" s="13">
        <v>96</v>
      </c>
      <c r="G32" s="14"/>
      <c r="H32" s="13"/>
      <c r="I32" s="13"/>
      <c r="J32" s="13"/>
      <c r="M32">
        <f>D32+E32+F32+G32+H32</f>
        <v>290</v>
      </c>
      <c r="N32">
        <f>D32*0.17+E32*0.17+F32*0.17+G32*0.17+H32*0.17</f>
        <v>49.300000000000004</v>
      </c>
      <c r="O32">
        <f>I32*0.15</f>
        <v>0</v>
      </c>
      <c r="P32">
        <f>ROUND(N32+O32,0)</f>
        <v>49</v>
      </c>
    </row>
    <row r="33" spans="1:16" x14ac:dyDescent="0.25">
      <c r="A33" s="11" t="s">
        <v>139</v>
      </c>
      <c r="B33" s="11">
        <v>31</v>
      </c>
      <c r="C33" s="12" t="s">
        <v>140</v>
      </c>
      <c r="D33" s="13">
        <v>100</v>
      </c>
      <c r="E33" s="13">
        <v>100</v>
      </c>
      <c r="F33" s="13">
        <v>100</v>
      </c>
      <c r="G33" s="14"/>
      <c r="H33" s="13"/>
      <c r="I33" s="13"/>
      <c r="J33" s="13"/>
      <c r="M33">
        <f>D33+E33+F33+G33+H33</f>
        <v>300</v>
      </c>
      <c r="N33">
        <f>D33*0.17+E33*0.17+F33*0.17+G33*0.17+H33*0.17</f>
        <v>51</v>
      </c>
      <c r="O33">
        <f>I33*0.15</f>
        <v>0</v>
      </c>
      <c r="P33">
        <f>ROUND(N33+O33,0)</f>
        <v>51</v>
      </c>
    </row>
  </sheetData>
  <sheetProtection algorithmName="SHA-512" hashValue="MKzBP1Rjm9Z/Uhw7KQ+iPTTtf3IxMOCyyffpP7fhblD0goej+dSzGuBSAR0SciFJ+wuhstvLlcP4VHXOmAGQPQ==" saltValue="uWRErqvxDEOi+VZSizAyoQ==" spinCount="100000" sheet="1" objects="1" scenarios="1"/>
  <dataValidations count="31">
    <dataValidation type="whole" allowBlank="1" showInputMessage="1" showErrorMessage="1" errorTitle="Valor fuera de rango" error="Ingrese un valor correcto" sqref="G3" xr:uid="{0F6ACAF5-3BEC-47F1-98CB-F256ED6F7243}">
      <formula1>0</formula1>
      <formula2>100</formula2>
    </dataValidation>
    <dataValidation type="whole" allowBlank="1" showInputMessage="1" showErrorMessage="1" errorTitle="Valor fuera de rango" error="Ingrese un valor correcto" sqref="G4" xr:uid="{5007D3A7-EA9C-40AC-9244-13B4BD6B9214}">
      <formula1>0</formula1>
      <formula2>100</formula2>
    </dataValidation>
    <dataValidation type="whole" allowBlank="1" showInputMessage="1" showErrorMessage="1" errorTitle="Valor fuera de rango" error="Ingrese un valor correcto" sqref="G5" xr:uid="{39B71B3E-C2F3-492E-84F2-6376F50B3599}">
      <formula1>0</formula1>
      <formula2>100</formula2>
    </dataValidation>
    <dataValidation type="whole" allowBlank="1" showInputMessage="1" showErrorMessage="1" errorTitle="Valor fuera de rango" error="Ingrese un valor correcto" sqref="G6" xr:uid="{523A61C4-BDC4-4F58-B0C3-7F6662E7160C}">
      <formula1>0</formula1>
      <formula2>100</formula2>
    </dataValidation>
    <dataValidation type="whole" allowBlank="1" showInputMessage="1" showErrorMessage="1" errorTitle="Valor fuera de rango" error="Ingrese un valor correcto" sqref="G7" xr:uid="{3AB8B5F6-F3C4-423C-AC8C-B52F5B35B523}">
      <formula1>0</formula1>
      <formula2>100</formula2>
    </dataValidation>
    <dataValidation type="whole" allowBlank="1" showInputMessage="1" showErrorMessage="1" errorTitle="Valor fuera de rango" error="Ingrese un valor correcto" sqref="G8" xr:uid="{E15EB4A4-874F-4557-BF11-8AFD9466C9B2}">
      <formula1>0</formula1>
      <formula2>100</formula2>
    </dataValidation>
    <dataValidation type="whole" allowBlank="1" showInputMessage="1" showErrorMessage="1" errorTitle="Valor fuera de rango" error="Ingrese un valor correcto" sqref="G9" xr:uid="{C4F16757-299C-41E6-B364-ED028DF44675}">
      <formula1>0</formula1>
      <formula2>100</formula2>
    </dataValidation>
    <dataValidation type="whole" allowBlank="1" showInputMessage="1" showErrorMessage="1" errorTitle="Valor fuera de rango" error="Ingrese un valor correcto" sqref="G10" xr:uid="{E1F981BD-1C9D-43C1-AC55-0A62002E0FFF}">
      <formula1>0</formula1>
      <formula2>100</formula2>
    </dataValidation>
    <dataValidation type="whole" allowBlank="1" showInputMessage="1" showErrorMessage="1" errorTitle="Valor fuera de rango" error="Ingrese un valor correcto" sqref="G11" xr:uid="{AAD3632C-FC29-416A-857C-E1E967988A7D}">
      <formula1>0</formula1>
      <formula2>100</formula2>
    </dataValidation>
    <dataValidation type="whole" allowBlank="1" showInputMessage="1" showErrorMessage="1" errorTitle="Valor fuera de rango" error="Ingrese un valor correcto" sqref="G12" xr:uid="{B377D0C9-FE44-4517-AC07-7CFE92B327A3}">
      <formula1>0</formula1>
      <formula2>100</formula2>
    </dataValidation>
    <dataValidation type="whole" allowBlank="1" showInputMessage="1" showErrorMessage="1" errorTitle="Valor fuera de rango" error="Ingrese un valor correcto" sqref="G13" xr:uid="{A2384D11-79A1-4695-98EA-1DD62E1B927E}">
      <formula1>0</formula1>
      <formula2>100</formula2>
    </dataValidation>
    <dataValidation type="whole" allowBlank="1" showInputMessage="1" showErrorMessage="1" errorTitle="Valor fuera de rango" error="Ingrese un valor correcto" sqref="G14" xr:uid="{08689B39-1D57-43FF-9247-2DB64E0E8E7C}">
      <formula1>0</formula1>
      <formula2>100</formula2>
    </dataValidation>
    <dataValidation type="whole" allowBlank="1" showInputMessage="1" showErrorMessage="1" errorTitle="Valor fuera de rango" error="Ingrese un valor correcto" sqref="G15" xr:uid="{0391FCCB-5B80-488A-903C-07BE2D3FFF17}">
      <formula1>0</formula1>
      <formula2>100</formula2>
    </dataValidation>
    <dataValidation type="whole" allowBlank="1" showInputMessage="1" showErrorMessage="1" errorTitle="Valor fuera de rango" error="Ingrese un valor correcto" sqref="G16" xr:uid="{0BB24970-4A85-4750-911B-CFE37B0AD63F}">
      <formula1>0</formula1>
      <formula2>100</formula2>
    </dataValidation>
    <dataValidation type="whole" allowBlank="1" showInputMessage="1" showErrorMessage="1" errorTitle="Valor fuera de rango" error="Ingrese un valor correcto" sqref="G17" xr:uid="{84C62562-98E8-4D7E-9A6B-8955AF8A024D}">
      <formula1>0</formula1>
      <formula2>100</formula2>
    </dataValidation>
    <dataValidation type="whole" allowBlank="1" showInputMessage="1" showErrorMessage="1" errorTitle="Valor fuera de rango" error="Ingrese un valor correcto" sqref="G18" xr:uid="{0CD32F47-9670-4F89-ADD0-73DB181B7F5E}">
      <formula1>0</formula1>
      <formula2>100</formula2>
    </dataValidation>
    <dataValidation type="whole" allowBlank="1" showInputMessage="1" showErrorMessage="1" errorTitle="Valor fuera de rango" error="Ingrese un valor correcto" sqref="G19" xr:uid="{530B4462-CD29-4479-8585-F8742A3F9C07}">
      <formula1>0</formula1>
      <formula2>100</formula2>
    </dataValidation>
    <dataValidation type="whole" allowBlank="1" showInputMessage="1" showErrorMessage="1" errorTitle="Valor fuera de rango" error="Ingrese un valor correcto" sqref="G20" xr:uid="{67005EFE-B715-4516-8396-9B74934F2D7E}">
      <formula1>0</formula1>
      <formula2>100</formula2>
    </dataValidation>
    <dataValidation type="whole" allowBlank="1" showInputMessage="1" showErrorMessage="1" errorTitle="Valor fuera de rango" error="Ingrese un valor correcto" sqref="G21" xr:uid="{F3E02CEC-CC6E-4FC2-B30C-218DDEDC8071}">
      <formula1>0</formula1>
      <formula2>100</formula2>
    </dataValidation>
    <dataValidation type="whole" allowBlank="1" showInputMessage="1" showErrorMessage="1" errorTitle="Valor fuera de rango" error="Ingrese un valor correcto" sqref="G22" xr:uid="{882DA19C-7D19-41A4-AD60-0E540CEBA940}">
      <formula1>0</formula1>
      <formula2>100</formula2>
    </dataValidation>
    <dataValidation type="whole" allowBlank="1" showInputMessage="1" showErrorMessage="1" errorTitle="Valor fuera de rango" error="Ingrese un valor correcto" sqref="G23" xr:uid="{DF0D7C39-4D04-475E-8E30-BA21C0F65A6E}">
      <formula1>0</formula1>
      <formula2>100</formula2>
    </dataValidation>
    <dataValidation type="whole" allowBlank="1" showInputMessage="1" showErrorMessage="1" errorTitle="Valor fuera de rango" error="Ingrese un valor correcto" sqref="G24" xr:uid="{A17F70E9-EBAE-4F5C-B70B-A6129C2346AA}">
      <formula1>0</formula1>
      <formula2>100</formula2>
    </dataValidation>
    <dataValidation type="whole" allowBlank="1" showInputMessage="1" showErrorMessage="1" errorTitle="Valor fuera de rango" error="Ingrese un valor correcto" sqref="G25" xr:uid="{56077CB9-638C-43BA-A598-4D0F49F83808}">
      <formula1>0</formula1>
      <formula2>100</formula2>
    </dataValidation>
    <dataValidation type="whole" allowBlank="1" showInputMessage="1" showErrorMessage="1" errorTitle="Valor fuera de rango" error="Ingrese un valor correcto" sqref="G26" xr:uid="{4700A61D-C998-49DE-A530-A1AA2C7B5A52}">
      <formula1>0</formula1>
      <formula2>100</formula2>
    </dataValidation>
    <dataValidation type="whole" allowBlank="1" showInputMessage="1" showErrorMessage="1" errorTitle="Valor fuera de rango" error="Ingrese un valor correcto" sqref="G27" xr:uid="{2F1843F6-4C22-4648-9C43-18A1EF277AC4}">
      <formula1>0</formula1>
      <formula2>100</formula2>
    </dataValidation>
    <dataValidation type="whole" allowBlank="1" showInputMessage="1" showErrorMessage="1" errorTitle="Valor fuera de rango" error="Ingrese un valor correcto" sqref="G28" xr:uid="{F2C3E609-E6E7-4A74-9868-FC1B5AD227FB}">
      <formula1>0</formula1>
      <formula2>100</formula2>
    </dataValidation>
    <dataValidation type="whole" allowBlank="1" showInputMessage="1" showErrorMessage="1" errorTitle="Valor fuera de rango" error="Ingrese un valor correcto" sqref="G29" xr:uid="{AB513E31-E3B8-40E8-B557-C522D58277A1}">
      <formula1>0</formula1>
      <formula2>100</formula2>
    </dataValidation>
    <dataValidation type="whole" allowBlank="1" showInputMessage="1" showErrorMessage="1" errorTitle="Valor fuera de rango" error="Ingrese un valor correcto" sqref="G30" xr:uid="{3CFBE1C2-5F81-48D3-8C10-28AA0C3C6264}">
      <formula1>0</formula1>
      <formula2>100</formula2>
    </dataValidation>
    <dataValidation type="whole" allowBlank="1" showInputMessage="1" showErrorMessage="1" errorTitle="Valor fuera de rango" error="Ingrese un valor correcto" sqref="G31" xr:uid="{16098062-11C4-43CC-8DDC-047CAC1FE525}">
      <formula1>0</formula1>
      <formula2>100</formula2>
    </dataValidation>
    <dataValidation type="whole" allowBlank="1" showInputMessage="1" showErrorMessage="1" errorTitle="Valor fuera de rango" error="Ingrese un valor correcto" sqref="G32" xr:uid="{E1DF8344-0B11-4417-A959-A1E633D607CB}">
      <formula1>0</formula1>
      <formula2>100</formula2>
    </dataValidation>
    <dataValidation type="whole" allowBlank="1" showInputMessage="1" showErrorMessage="1" errorTitle="Valor fuera de rango" error="Ingrese un valor correcto" sqref="G33" xr:uid="{47B28667-B984-4258-8E3A-5EC661D141D2}">
      <formula1>0</formula1>
      <formula2>100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7F43F-8ACD-4943-96AC-1155CDB21182}">
  <dimension ref="A1:P37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8" bestFit="1" customWidth="1"/>
    <col min="4" max="9" width="4.28515625" bestFit="1" customWidth="1"/>
    <col min="10" max="12" width="3.7109375" customWidth="1"/>
    <col min="13" max="13" width="7.7109375" bestFit="1" customWidth="1"/>
    <col min="14" max="14" width="7.85546875" bestFit="1" customWidth="1"/>
    <col min="15" max="15" width="8.2851562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142</v>
      </c>
      <c r="C1" s="1" t="s">
        <v>143</v>
      </c>
      <c r="D1" s="5" t="s">
        <v>215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144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1" t="s">
        <v>145</v>
      </c>
      <c r="B3" s="11">
        <v>1</v>
      </c>
      <c r="C3" s="12" t="s">
        <v>146</v>
      </c>
      <c r="D3" s="13">
        <v>92</v>
      </c>
      <c r="E3" s="13">
        <v>81</v>
      </c>
      <c r="F3" s="13">
        <v>91</v>
      </c>
      <c r="G3" s="14"/>
      <c r="H3" s="13"/>
      <c r="I3" s="13"/>
      <c r="J3" s="13"/>
      <c r="M3">
        <f>D3+E3+F3+G3+H3</f>
        <v>264</v>
      </c>
      <c r="N3">
        <f>D3*0.17+E3*0.17+F3*0.17+G3*0.17+H3*0.17</f>
        <v>44.88</v>
      </c>
      <c r="O3">
        <f>I3*0.15</f>
        <v>0</v>
      </c>
      <c r="P3">
        <f>ROUND(N3+O3,0)</f>
        <v>45</v>
      </c>
    </row>
    <row r="4" spans="1:16" x14ac:dyDescent="0.25">
      <c r="A4" s="11" t="s">
        <v>147</v>
      </c>
      <c r="B4" s="11">
        <v>2</v>
      </c>
      <c r="C4" s="12" t="s">
        <v>148</v>
      </c>
      <c r="D4" s="13">
        <v>80</v>
      </c>
      <c r="E4" s="13">
        <v>84</v>
      </c>
      <c r="F4" s="13">
        <v>74</v>
      </c>
      <c r="G4" s="14"/>
      <c r="H4" s="13"/>
      <c r="I4" s="13"/>
      <c r="J4" s="13"/>
      <c r="M4">
        <f>D4+E4+F4+G4+H4</f>
        <v>238</v>
      </c>
      <c r="N4">
        <f>D4*0.17+E4*0.17+F4*0.17+G4*0.17+H4*0.17</f>
        <v>40.46</v>
      </c>
      <c r="O4">
        <f>I4*0.15</f>
        <v>0</v>
      </c>
      <c r="P4">
        <f>ROUND(N4+O4,0)</f>
        <v>40</v>
      </c>
    </row>
    <row r="5" spans="1:16" x14ac:dyDescent="0.25">
      <c r="A5" s="11" t="s">
        <v>149</v>
      </c>
      <c r="B5" s="11">
        <v>3</v>
      </c>
      <c r="C5" s="12" t="s">
        <v>150</v>
      </c>
      <c r="D5" s="13">
        <v>89</v>
      </c>
      <c r="E5" s="13">
        <v>70</v>
      </c>
      <c r="F5" s="13">
        <v>74</v>
      </c>
      <c r="G5" s="14"/>
      <c r="H5" s="13"/>
      <c r="I5" s="13"/>
      <c r="J5" s="13"/>
      <c r="M5">
        <f>D5+E5+F5+G5+H5</f>
        <v>233</v>
      </c>
      <c r="N5">
        <f>D5*0.17+E5*0.17+F5*0.17+G5*0.17+H5*0.17</f>
        <v>39.61</v>
      </c>
      <c r="O5">
        <f>I5*0.15</f>
        <v>0</v>
      </c>
      <c r="P5">
        <f>ROUND(N5+O5,0)</f>
        <v>40</v>
      </c>
    </row>
    <row r="6" spans="1:16" x14ac:dyDescent="0.25">
      <c r="A6" s="11" t="s">
        <v>151</v>
      </c>
      <c r="B6" s="11">
        <v>4</v>
      </c>
      <c r="C6" s="12" t="s">
        <v>152</v>
      </c>
      <c r="D6" s="13">
        <v>89</v>
      </c>
      <c r="E6" s="13">
        <v>81</v>
      </c>
      <c r="F6" s="13">
        <v>87</v>
      </c>
      <c r="G6" s="14"/>
      <c r="H6" s="13"/>
      <c r="I6" s="13"/>
      <c r="J6" s="13"/>
      <c r="M6">
        <f>D6+E6+F6+G6+H6</f>
        <v>257</v>
      </c>
      <c r="N6">
        <f>D6*0.17+E6*0.17+F6*0.17+G6*0.17+H6*0.17</f>
        <v>43.690000000000005</v>
      </c>
      <c r="O6">
        <f>I6*0.15</f>
        <v>0</v>
      </c>
      <c r="P6">
        <f>ROUND(N6+O6,0)</f>
        <v>44</v>
      </c>
    </row>
    <row r="7" spans="1:16" x14ac:dyDescent="0.25">
      <c r="A7" s="11" t="s">
        <v>153</v>
      </c>
      <c r="B7" s="11">
        <v>5</v>
      </c>
      <c r="C7" s="12" t="s">
        <v>154</v>
      </c>
      <c r="D7" s="13">
        <v>94</v>
      </c>
      <c r="E7" s="13">
        <v>91</v>
      </c>
      <c r="F7" s="13">
        <v>89</v>
      </c>
      <c r="G7" s="14"/>
      <c r="H7" s="13"/>
      <c r="I7" s="13"/>
      <c r="J7" s="13"/>
      <c r="M7">
        <f>D7+E7+F7+G7+H7</f>
        <v>274</v>
      </c>
      <c r="N7">
        <f>D7*0.17+E7*0.17+F7*0.17+G7*0.17+H7*0.17</f>
        <v>46.580000000000005</v>
      </c>
      <c r="O7">
        <f>I7*0.15</f>
        <v>0</v>
      </c>
      <c r="P7">
        <f>ROUND(N7+O7,0)</f>
        <v>47</v>
      </c>
    </row>
    <row r="8" spans="1:16" x14ac:dyDescent="0.25">
      <c r="A8" s="11" t="s">
        <v>155</v>
      </c>
      <c r="B8" s="11">
        <v>6</v>
      </c>
      <c r="C8" s="12" t="s">
        <v>156</v>
      </c>
      <c r="D8" s="13">
        <v>87</v>
      </c>
      <c r="E8" s="13">
        <v>100</v>
      </c>
      <c r="F8" s="13">
        <v>81</v>
      </c>
      <c r="G8" s="14"/>
      <c r="H8" s="13"/>
      <c r="I8" s="13"/>
      <c r="J8" s="13"/>
      <c r="M8">
        <f>D8+E8+F8+G8+H8</f>
        <v>268</v>
      </c>
      <c r="N8">
        <f>D8*0.17+E8*0.17+F8*0.17+G8*0.17+H8*0.17</f>
        <v>45.56</v>
      </c>
      <c r="O8">
        <f>I8*0.15</f>
        <v>0</v>
      </c>
      <c r="P8">
        <f>ROUND(N8+O8,0)</f>
        <v>46</v>
      </c>
    </row>
    <row r="9" spans="1:16" x14ac:dyDescent="0.25">
      <c r="A9" s="11" t="s">
        <v>157</v>
      </c>
      <c r="B9" s="11">
        <v>7</v>
      </c>
      <c r="C9" s="12" t="s">
        <v>158</v>
      </c>
      <c r="D9" s="13">
        <v>90</v>
      </c>
      <c r="E9" s="13">
        <v>95</v>
      </c>
      <c r="F9" s="13">
        <v>87</v>
      </c>
      <c r="G9" s="14"/>
      <c r="H9" s="13"/>
      <c r="I9" s="13"/>
      <c r="J9" s="13"/>
      <c r="M9">
        <f>D9+E9+F9+G9+H9</f>
        <v>272</v>
      </c>
      <c r="N9">
        <f>D9*0.17+E9*0.17+F9*0.17+G9*0.17+H9*0.17</f>
        <v>46.24</v>
      </c>
      <c r="O9">
        <f>I9*0.15</f>
        <v>0</v>
      </c>
      <c r="P9">
        <f>ROUND(N9+O9,0)</f>
        <v>46</v>
      </c>
    </row>
    <row r="10" spans="1:16" x14ac:dyDescent="0.25">
      <c r="A10" s="11" t="s">
        <v>159</v>
      </c>
      <c r="B10" s="11">
        <v>8</v>
      </c>
      <c r="C10" s="12" t="s">
        <v>160</v>
      </c>
      <c r="D10" s="13">
        <v>97</v>
      </c>
      <c r="E10" s="13">
        <v>96</v>
      </c>
      <c r="F10" s="13">
        <v>92</v>
      </c>
      <c r="G10" s="14"/>
      <c r="H10" s="13"/>
      <c r="I10" s="13"/>
      <c r="J10" s="13"/>
      <c r="M10">
        <f>D10+E10+F10+G10+H10</f>
        <v>285</v>
      </c>
      <c r="N10">
        <f>D10*0.17+E10*0.17+F10*0.17+G10*0.17+H10*0.17</f>
        <v>48.45</v>
      </c>
      <c r="O10">
        <f>I10*0.15</f>
        <v>0</v>
      </c>
      <c r="P10">
        <f>ROUND(N10+O10,0)</f>
        <v>48</v>
      </c>
    </row>
    <row r="11" spans="1:16" x14ac:dyDescent="0.25">
      <c r="A11" s="11" t="s">
        <v>161</v>
      </c>
      <c r="B11" s="11">
        <v>9</v>
      </c>
      <c r="C11" s="12" t="s">
        <v>162</v>
      </c>
      <c r="D11" s="13">
        <v>93</v>
      </c>
      <c r="E11" s="13">
        <v>100</v>
      </c>
      <c r="F11" s="13">
        <v>100</v>
      </c>
      <c r="G11" s="14"/>
      <c r="H11" s="13"/>
      <c r="I11" s="13"/>
      <c r="J11" s="13"/>
      <c r="M11">
        <f>D11+E11+F11+G11+H11</f>
        <v>293</v>
      </c>
      <c r="N11">
        <f>D11*0.17+E11*0.17+F11*0.17+G11*0.17+H11*0.17</f>
        <v>49.81</v>
      </c>
      <c r="O11">
        <f>I11*0.15</f>
        <v>0</v>
      </c>
      <c r="P11">
        <f>ROUND(N11+O11,0)</f>
        <v>50</v>
      </c>
    </row>
    <row r="12" spans="1:16" x14ac:dyDescent="0.25">
      <c r="A12" s="11" t="s">
        <v>163</v>
      </c>
      <c r="B12" s="11">
        <v>10</v>
      </c>
      <c r="C12" s="12" t="s">
        <v>164</v>
      </c>
      <c r="D12" s="13">
        <v>92</v>
      </c>
      <c r="E12" s="13">
        <v>94</v>
      </c>
      <c r="F12" s="13">
        <v>85</v>
      </c>
      <c r="G12" s="14"/>
      <c r="H12" s="13"/>
      <c r="I12" s="13"/>
      <c r="J12" s="13"/>
      <c r="M12">
        <f>D12+E12+F12+G12+H12</f>
        <v>271</v>
      </c>
      <c r="N12">
        <f>D12*0.17+E12*0.17+F12*0.17+G12*0.17+H12*0.17</f>
        <v>46.07</v>
      </c>
      <c r="O12">
        <f>I12*0.15</f>
        <v>0</v>
      </c>
      <c r="P12">
        <f>ROUND(N12+O12,0)</f>
        <v>46</v>
      </c>
    </row>
    <row r="13" spans="1:16" x14ac:dyDescent="0.25">
      <c r="A13" s="11" t="s">
        <v>165</v>
      </c>
      <c r="B13" s="11">
        <v>11</v>
      </c>
      <c r="C13" s="12" t="s">
        <v>166</v>
      </c>
      <c r="D13" s="13">
        <v>92</v>
      </c>
      <c r="E13" s="13">
        <v>98</v>
      </c>
      <c r="F13" s="13">
        <v>92</v>
      </c>
      <c r="G13" s="14"/>
      <c r="H13" s="13"/>
      <c r="I13" s="13"/>
      <c r="J13" s="13"/>
      <c r="M13">
        <f>D13+E13+F13+G13+H13</f>
        <v>282</v>
      </c>
      <c r="N13">
        <f>D13*0.17+E13*0.17+F13*0.17+G13*0.17+H13*0.17</f>
        <v>47.94</v>
      </c>
      <c r="O13">
        <f>I13*0.15</f>
        <v>0</v>
      </c>
      <c r="P13">
        <f>ROUND(N13+O13,0)</f>
        <v>48</v>
      </c>
    </row>
    <row r="14" spans="1:16" x14ac:dyDescent="0.25">
      <c r="A14" s="11" t="s">
        <v>167</v>
      </c>
      <c r="B14" s="11">
        <v>12</v>
      </c>
      <c r="C14" s="12" t="s">
        <v>168</v>
      </c>
      <c r="D14" s="13">
        <v>96</v>
      </c>
      <c r="E14" s="13">
        <v>99</v>
      </c>
      <c r="F14" s="13">
        <v>96</v>
      </c>
      <c r="G14" s="14"/>
      <c r="H14" s="13"/>
      <c r="I14" s="13"/>
      <c r="J14" s="13"/>
      <c r="M14">
        <f>D14+E14+F14+G14+H14</f>
        <v>291</v>
      </c>
      <c r="N14">
        <f>D14*0.17+E14*0.17+F14*0.17+G14*0.17+H14*0.17</f>
        <v>49.470000000000006</v>
      </c>
      <c r="O14">
        <f>I14*0.15</f>
        <v>0</v>
      </c>
      <c r="P14">
        <f>ROUND(N14+O14,0)</f>
        <v>49</v>
      </c>
    </row>
    <row r="15" spans="1:16" x14ac:dyDescent="0.25">
      <c r="A15" s="11" t="s">
        <v>169</v>
      </c>
      <c r="B15" s="11">
        <v>13</v>
      </c>
      <c r="C15" s="12" t="s">
        <v>170</v>
      </c>
      <c r="D15" s="13">
        <v>93</v>
      </c>
      <c r="E15" s="13">
        <v>99</v>
      </c>
      <c r="F15" s="13">
        <v>92</v>
      </c>
      <c r="G15" s="14"/>
      <c r="H15" s="13"/>
      <c r="I15" s="13"/>
      <c r="J15" s="13"/>
      <c r="M15">
        <f>D15+E15+F15+G15+H15</f>
        <v>284</v>
      </c>
      <c r="N15">
        <f>D15*0.17+E15*0.17+F15*0.17+G15*0.17+H15*0.17</f>
        <v>48.28</v>
      </c>
      <c r="O15">
        <f>I15*0.15</f>
        <v>0</v>
      </c>
      <c r="P15">
        <f>ROUND(N15+O15,0)</f>
        <v>48</v>
      </c>
    </row>
    <row r="16" spans="1:16" x14ac:dyDescent="0.25">
      <c r="A16" s="11" t="s">
        <v>171</v>
      </c>
      <c r="B16" s="11">
        <v>14</v>
      </c>
      <c r="C16" s="12" t="s">
        <v>172</v>
      </c>
      <c r="D16" s="13">
        <v>95</v>
      </c>
      <c r="E16" s="13">
        <v>99</v>
      </c>
      <c r="F16" s="13">
        <v>96</v>
      </c>
      <c r="G16" s="14"/>
      <c r="H16" s="13"/>
      <c r="I16" s="13"/>
      <c r="J16" s="13"/>
      <c r="M16">
        <f>D16+E16+F16+G16+H16</f>
        <v>290</v>
      </c>
      <c r="N16">
        <f>D16*0.17+E16*0.17+F16*0.17+G16*0.17+H16*0.17</f>
        <v>49.300000000000004</v>
      </c>
      <c r="O16">
        <f>I16*0.15</f>
        <v>0</v>
      </c>
      <c r="P16">
        <f>ROUND(N16+O16,0)</f>
        <v>49</v>
      </c>
    </row>
    <row r="17" spans="1:16" x14ac:dyDescent="0.25">
      <c r="A17" s="11" t="s">
        <v>173</v>
      </c>
      <c r="B17" s="11">
        <v>15</v>
      </c>
      <c r="C17" s="12" t="s">
        <v>174</v>
      </c>
      <c r="D17" s="13">
        <v>87</v>
      </c>
      <c r="E17" s="13">
        <v>91</v>
      </c>
      <c r="F17" s="13">
        <v>80</v>
      </c>
      <c r="G17" s="14"/>
      <c r="H17" s="13"/>
      <c r="I17" s="13"/>
      <c r="J17" s="13"/>
      <c r="M17">
        <f>D17+E17+F17+G17+H17</f>
        <v>258</v>
      </c>
      <c r="N17">
        <f>D17*0.17+E17*0.17+F17*0.17+G17*0.17+H17*0.17</f>
        <v>43.86</v>
      </c>
      <c r="O17">
        <f>I17*0.15</f>
        <v>0</v>
      </c>
      <c r="P17">
        <f>ROUND(N17+O17,0)</f>
        <v>44</v>
      </c>
    </row>
    <row r="18" spans="1:16" x14ac:dyDescent="0.25">
      <c r="A18" s="11" t="s">
        <v>175</v>
      </c>
      <c r="B18" s="11">
        <v>16</v>
      </c>
      <c r="C18" s="12" t="s">
        <v>176</v>
      </c>
      <c r="D18" s="13">
        <v>92</v>
      </c>
      <c r="E18" s="13">
        <v>95</v>
      </c>
      <c r="F18" s="13">
        <v>87</v>
      </c>
      <c r="G18" s="14"/>
      <c r="H18" s="13"/>
      <c r="I18" s="13"/>
      <c r="J18" s="13"/>
      <c r="M18">
        <f>D18+E18+F18+G18+H18</f>
        <v>274</v>
      </c>
      <c r="N18">
        <f>D18*0.17+E18*0.17+F18*0.17+G18*0.17+H18*0.17</f>
        <v>46.580000000000005</v>
      </c>
      <c r="O18">
        <f>I18*0.15</f>
        <v>0</v>
      </c>
      <c r="P18">
        <f>ROUND(N18+O18,0)</f>
        <v>47</v>
      </c>
    </row>
    <row r="19" spans="1:16" x14ac:dyDescent="0.25">
      <c r="A19" s="11" t="s">
        <v>177</v>
      </c>
      <c r="B19" s="11">
        <v>17</v>
      </c>
      <c r="C19" s="12" t="s">
        <v>178</v>
      </c>
      <c r="D19" s="13">
        <v>79</v>
      </c>
      <c r="E19" s="13">
        <v>96</v>
      </c>
      <c r="F19" s="13">
        <v>96</v>
      </c>
      <c r="G19" s="14"/>
      <c r="H19" s="13"/>
      <c r="I19" s="13"/>
      <c r="J19" s="13"/>
      <c r="M19">
        <f>D19+E19+F19+G19+H19</f>
        <v>271</v>
      </c>
      <c r="N19">
        <f>D19*0.17+E19*0.17+F19*0.17+G19*0.17+H19*0.17</f>
        <v>46.07</v>
      </c>
      <c r="O19">
        <f>I19*0.15</f>
        <v>0</v>
      </c>
      <c r="P19">
        <f>ROUND(N19+O19,0)</f>
        <v>46</v>
      </c>
    </row>
    <row r="20" spans="1:16" x14ac:dyDescent="0.25">
      <c r="A20" s="11" t="s">
        <v>179</v>
      </c>
      <c r="B20" s="11">
        <v>18</v>
      </c>
      <c r="C20" s="12" t="s">
        <v>180</v>
      </c>
      <c r="D20" s="13">
        <v>95</v>
      </c>
      <c r="E20" s="13">
        <v>100</v>
      </c>
      <c r="F20" s="13">
        <v>97</v>
      </c>
      <c r="G20" s="14"/>
      <c r="H20" s="13"/>
      <c r="I20" s="13"/>
      <c r="J20" s="13"/>
      <c r="M20">
        <f>D20+E20+F20+G20+H20</f>
        <v>292</v>
      </c>
      <c r="N20">
        <f>D20*0.17+E20*0.17+F20*0.17+G20*0.17+H20*0.17</f>
        <v>49.640000000000008</v>
      </c>
      <c r="O20">
        <f>I20*0.15</f>
        <v>0</v>
      </c>
      <c r="P20">
        <f>ROUND(N20+O20,0)</f>
        <v>50</v>
      </c>
    </row>
    <row r="21" spans="1:16" x14ac:dyDescent="0.25">
      <c r="A21" s="11" t="s">
        <v>181</v>
      </c>
      <c r="B21" s="11">
        <v>19</v>
      </c>
      <c r="C21" s="12" t="s">
        <v>182</v>
      </c>
      <c r="D21" s="13">
        <v>86</v>
      </c>
      <c r="E21" s="13">
        <v>81</v>
      </c>
      <c r="F21" s="13">
        <v>95</v>
      </c>
      <c r="G21" s="14"/>
      <c r="H21" s="13"/>
      <c r="I21" s="13"/>
      <c r="J21" s="13"/>
      <c r="M21">
        <f>D21+E21+F21+G21+H21</f>
        <v>262</v>
      </c>
      <c r="N21">
        <f>D21*0.17+E21*0.17+F21*0.17+G21*0.17+H21*0.17</f>
        <v>44.540000000000006</v>
      </c>
      <c r="O21">
        <f>I21*0.15</f>
        <v>0</v>
      </c>
      <c r="P21">
        <f>ROUND(N21+O21,0)</f>
        <v>45</v>
      </c>
    </row>
    <row r="22" spans="1:16" x14ac:dyDescent="0.25">
      <c r="A22" s="11" t="s">
        <v>183</v>
      </c>
      <c r="B22" s="11">
        <v>20</v>
      </c>
      <c r="C22" s="12" t="s">
        <v>184</v>
      </c>
      <c r="D22" s="13">
        <v>88</v>
      </c>
      <c r="E22" s="13">
        <v>83</v>
      </c>
      <c r="F22" s="13">
        <v>84</v>
      </c>
      <c r="G22" s="14"/>
      <c r="H22" s="13"/>
      <c r="I22" s="13"/>
      <c r="J22" s="13"/>
      <c r="M22">
        <f>D22+E22+F22+G22+H22</f>
        <v>255</v>
      </c>
      <c r="N22">
        <f>D22*0.17+E22*0.17+F22*0.17+G22*0.17+H22*0.17</f>
        <v>43.35</v>
      </c>
      <c r="O22">
        <f>I22*0.15</f>
        <v>0</v>
      </c>
      <c r="P22">
        <f>ROUND(N22+O22,0)</f>
        <v>43</v>
      </c>
    </row>
    <row r="23" spans="1:16" x14ac:dyDescent="0.25">
      <c r="A23" s="11" t="s">
        <v>185</v>
      </c>
      <c r="B23" s="11">
        <v>21</v>
      </c>
      <c r="C23" s="12" t="s">
        <v>186</v>
      </c>
      <c r="D23" s="13">
        <v>92</v>
      </c>
      <c r="E23" s="13">
        <v>100</v>
      </c>
      <c r="F23" s="13">
        <v>97</v>
      </c>
      <c r="G23" s="14"/>
      <c r="H23" s="13"/>
      <c r="I23" s="13"/>
      <c r="J23" s="13"/>
      <c r="M23">
        <f>D23+E23+F23+G23+H23</f>
        <v>289</v>
      </c>
      <c r="N23">
        <f>D23*0.17+E23*0.17+F23*0.17+G23*0.17+H23*0.17</f>
        <v>49.13</v>
      </c>
      <c r="O23">
        <f>I23*0.15</f>
        <v>0</v>
      </c>
      <c r="P23">
        <f>ROUND(N23+O23,0)</f>
        <v>49</v>
      </c>
    </row>
    <row r="24" spans="1:16" x14ac:dyDescent="0.25">
      <c r="A24" s="11" t="s">
        <v>187</v>
      </c>
      <c r="B24" s="11">
        <v>22</v>
      </c>
      <c r="C24" s="12" t="s">
        <v>188</v>
      </c>
      <c r="D24" s="13">
        <v>89</v>
      </c>
      <c r="E24" s="13">
        <v>93</v>
      </c>
      <c r="F24" s="13">
        <v>89</v>
      </c>
      <c r="G24" s="14"/>
      <c r="H24" s="13"/>
      <c r="I24" s="13"/>
      <c r="J24" s="13"/>
      <c r="M24">
        <f>D24+E24+F24+G24+H24</f>
        <v>271</v>
      </c>
      <c r="N24">
        <f>D24*0.17+E24*0.17+F24*0.17+G24*0.17+H24*0.17</f>
        <v>46.07</v>
      </c>
      <c r="O24">
        <f>I24*0.15</f>
        <v>0</v>
      </c>
      <c r="P24">
        <f>ROUND(N24+O24,0)</f>
        <v>46</v>
      </c>
    </row>
    <row r="25" spans="1:16" x14ac:dyDescent="0.25">
      <c r="A25" s="11" t="s">
        <v>189</v>
      </c>
      <c r="B25" s="11">
        <v>23</v>
      </c>
      <c r="C25" s="12" t="s">
        <v>190</v>
      </c>
      <c r="D25" s="13">
        <v>81</v>
      </c>
      <c r="E25" s="13">
        <v>99</v>
      </c>
      <c r="F25" s="13">
        <v>70</v>
      </c>
      <c r="G25" s="14"/>
      <c r="H25" s="13"/>
      <c r="I25" s="13"/>
      <c r="J25" s="13"/>
      <c r="M25">
        <f>D25+E25+F25+G25+H25</f>
        <v>250</v>
      </c>
      <c r="N25">
        <f>D25*0.17+E25*0.17+F25*0.17+G25*0.17+H25*0.17</f>
        <v>42.5</v>
      </c>
      <c r="O25">
        <f>I25*0.15</f>
        <v>0</v>
      </c>
      <c r="P25">
        <f>ROUND(N25+O25,0)</f>
        <v>43</v>
      </c>
    </row>
    <row r="26" spans="1:16" x14ac:dyDescent="0.25">
      <c r="A26" s="11" t="s">
        <v>191</v>
      </c>
      <c r="B26" s="11">
        <v>24</v>
      </c>
      <c r="C26" s="12" t="s">
        <v>192</v>
      </c>
      <c r="D26" s="13">
        <v>77</v>
      </c>
      <c r="E26" s="13">
        <v>96</v>
      </c>
      <c r="F26" s="13">
        <v>93</v>
      </c>
      <c r="G26" s="14"/>
      <c r="H26" s="13"/>
      <c r="I26" s="13"/>
      <c r="J26" s="13"/>
      <c r="M26">
        <f>D26+E26+F26+G26+H26</f>
        <v>266</v>
      </c>
      <c r="N26">
        <f>D26*0.17+E26*0.17+F26*0.17+G26*0.17+H26*0.17</f>
        <v>45.220000000000006</v>
      </c>
      <c r="O26">
        <f>I26*0.15</f>
        <v>0</v>
      </c>
      <c r="P26">
        <f>ROUND(N26+O26,0)</f>
        <v>45</v>
      </c>
    </row>
    <row r="27" spans="1:16" x14ac:dyDescent="0.25">
      <c r="A27" s="11" t="s">
        <v>193</v>
      </c>
      <c r="B27" s="11">
        <v>25</v>
      </c>
      <c r="C27" s="12" t="s">
        <v>194</v>
      </c>
      <c r="D27" s="13">
        <v>82</v>
      </c>
      <c r="E27" s="13">
        <v>87</v>
      </c>
      <c r="F27" s="13">
        <v>89</v>
      </c>
      <c r="G27" s="14"/>
      <c r="H27" s="13"/>
      <c r="I27" s="13"/>
      <c r="J27" s="13"/>
      <c r="M27">
        <f>D27+E27+F27+G27+H27</f>
        <v>258</v>
      </c>
      <c r="N27">
        <f>D27*0.17+E27*0.17+F27*0.17+G27*0.17+H27*0.17</f>
        <v>43.860000000000007</v>
      </c>
      <c r="O27">
        <f>I27*0.15</f>
        <v>0</v>
      </c>
      <c r="P27">
        <f>ROUND(N27+O27,0)</f>
        <v>44</v>
      </c>
    </row>
    <row r="28" spans="1:16" x14ac:dyDescent="0.25">
      <c r="A28" s="11" t="s">
        <v>195</v>
      </c>
      <c r="B28" s="11">
        <v>26</v>
      </c>
      <c r="C28" s="12" t="s">
        <v>196</v>
      </c>
      <c r="D28" s="13">
        <v>91</v>
      </c>
      <c r="E28" s="13">
        <v>95</v>
      </c>
      <c r="F28" s="13">
        <v>96</v>
      </c>
      <c r="G28" s="14"/>
      <c r="H28" s="13"/>
      <c r="I28" s="13"/>
      <c r="J28" s="13"/>
      <c r="M28">
        <f>D28+E28+F28+G28+H28</f>
        <v>282</v>
      </c>
      <c r="N28">
        <f>D28*0.17+E28*0.17+F28*0.17+G28*0.17+H28*0.17</f>
        <v>47.940000000000005</v>
      </c>
      <c r="O28">
        <f>I28*0.15</f>
        <v>0</v>
      </c>
      <c r="P28">
        <f>ROUND(N28+O28,0)</f>
        <v>48</v>
      </c>
    </row>
    <row r="29" spans="1:16" x14ac:dyDescent="0.25">
      <c r="A29" s="11" t="s">
        <v>197</v>
      </c>
      <c r="B29" s="11">
        <v>27</v>
      </c>
      <c r="C29" s="12" t="s">
        <v>198</v>
      </c>
      <c r="D29" s="13">
        <v>87</v>
      </c>
      <c r="E29" s="13">
        <v>78</v>
      </c>
      <c r="F29" s="13">
        <v>60</v>
      </c>
      <c r="G29" s="14"/>
      <c r="H29" s="13"/>
      <c r="I29" s="13"/>
      <c r="J29" s="13"/>
      <c r="M29">
        <f>D29+E29+F29+G29+H29</f>
        <v>225</v>
      </c>
      <c r="N29">
        <f>D29*0.17+E29*0.17+F29*0.17+G29*0.17+H29*0.17</f>
        <v>38.250000000000007</v>
      </c>
      <c r="O29">
        <f>I29*0.15</f>
        <v>0</v>
      </c>
      <c r="P29">
        <f>ROUND(N29+O29,0)</f>
        <v>38</v>
      </c>
    </row>
    <row r="30" spans="1:16" x14ac:dyDescent="0.25">
      <c r="A30" s="11" t="s">
        <v>199</v>
      </c>
      <c r="B30" s="11">
        <v>28</v>
      </c>
      <c r="C30" s="12" t="s">
        <v>200</v>
      </c>
      <c r="D30" s="13">
        <v>91</v>
      </c>
      <c r="E30" s="13">
        <v>100</v>
      </c>
      <c r="F30" s="13">
        <v>97</v>
      </c>
      <c r="G30" s="14"/>
      <c r="H30" s="13"/>
      <c r="I30" s="13"/>
      <c r="J30" s="13"/>
      <c r="M30">
        <f>D30+E30+F30+G30+H30</f>
        <v>288</v>
      </c>
      <c r="N30">
        <f>D30*0.17+E30*0.17+F30*0.17+G30*0.17+H30*0.17</f>
        <v>48.96</v>
      </c>
      <c r="O30">
        <f>I30*0.15</f>
        <v>0</v>
      </c>
      <c r="P30">
        <f>ROUND(N30+O30,0)</f>
        <v>49</v>
      </c>
    </row>
    <row r="31" spans="1:16" x14ac:dyDescent="0.25">
      <c r="A31" s="11" t="s">
        <v>201</v>
      </c>
      <c r="B31" s="11">
        <v>29</v>
      </c>
      <c r="C31" s="12" t="s">
        <v>202</v>
      </c>
      <c r="D31" s="13">
        <v>83</v>
      </c>
      <c r="E31" s="13">
        <v>97</v>
      </c>
      <c r="F31" s="13">
        <v>89</v>
      </c>
      <c r="G31" s="14"/>
      <c r="H31" s="13"/>
      <c r="I31" s="13"/>
      <c r="J31" s="13"/>
      <c r="M31">
        <f>D31+E31+F31+G31+H31</f>
        <v>269</v>
      </c>
      <c r="N31">
        <f>D31*0.17+E31*0.17+F31*0.17+G31*0.17+H31*0.17</f>
        <v>45.730000000000004</v>
      </c>
      <c r="O31">
        <f>I31*0.15</f>
        <v>0</v>
      </c>
      <c r="P31">
        <f>ROUND(N31+O31,0)</f>
        <v>46</v>
      </c>
    </row>
    <row r="32" spans="1:16" x14ac:dyDescent="0.25">
      <c r="A32" s="11" t="s">
        <v>203</v>
      </c>
      <c r="B32" s="11">
        <v>30</v>
      </c>
      <c r="C32" s="12" t="s">
        <v>204</v>
      </c>
      <c r="D32" s="13">
        <v>85</v>
      </c>
      <c r="E32" s="13">
        <v>77</v>
      </c>
      <c r="F32" s="13">
        <v>71</v>
      </c>
      <c r="G32" s="14"/>
      <c r="H32" s="13"/>
      <c r="I32" s="13"/>
      <c r="J32" s="13"/>
      <c r="M32">
        <f>D32+E32+F32+G32+H32</f>
        <v>233</v>
      </c>
      <c r="N32">
        <f>D32*0.17+E32*0.17+F32*0.17+G32*0.17+H32*0.17</f>
        <v>39.61</v>
      </c>
      <c r="O32">
        <f>I32*0.15</f>
        <v>0</v>
      </c>
      <c r="P32">
        <f>ROUND(N32+O32,0)</f>
        <v>40</v>
      </c>
    </row>
    <row r="33" spans="1:16" x14ac:dyDescent="0.25">
      <c r="A33" s="11" t="s">
        <v>205</v>
      </c>
      <c r="B33" s="11">
        <v>31</v>
      </c>
      <c r="C33" s="12" t="s">
        <v>206</v>
      </c>
      <c r="D33" s="13">
        <v>97</v>
      </c>
      <c r="E33" s="13">
        <v>80</v>
      </c>
      <c r="F33" s="13">
        <v>81</v>
      </c>
      <c r="G33" s="14"/>
      <c r="H33" s="13"/>
      <c r="I33" s="13"/>
      <c r="J33" s="13"/>
      <c r="M33">
        <f>D33+E33+F33+G33+H33</f>
        <v>258</v>
      </c>
      <c r="N33">
        <f>D33*0.17+E33*0.17+F33*0.17+G33*0.17+H33*0.17</f>
        <v>43.860000000000007</v>
      </c>
      <c r="O33">
        <f>I33*0.15</f>
        <v>0</v>
      </c>
      <c r="P33">
        <f>ROUND(N33+O33,0)</f>
        <v>44</v>
      </c>
    </row>
    <row r="34" spans="1:16" x14ac:dyDescent="0.25">
      <c r="A34" s="11" t="s">
        <v>207</v>
      </c>
      <c r="B34" s="11">
        <v>32</v>
      </c>
      <c r="C34" s="12" t="s">
        <v>208</v>
      </c>
      <c r="D34" s="13">
        <v>91</v>
      </c>
      <c r="E34" s="13">
        <v>98</v>
      </c>
      <c r="F34" s="13">
        <v>87</v>
      </c>
      <c r="G34" s="14"/>
      <c r="H34" s="13"/>
      <c r="I34" s="13"/>
      <c r="J34" s="13"/>
      <c r="M34">
        <f>D34+E34+F34+G34+H34</f>
        <v>276</v>
      </c>
      <c r="N34">
        <f>D34*0.17+E34*0.17+F34*0.17+G34*0.17+H34*0.17</f>
        <v>46.92</v>
      </c>
      <c r="O34">
        <f>I34*0.15</f>
        <v>0</v>
      </c>
      <c r="P34">
        <f>ROUND(N34+O34,0)</f>
        <v>47</v>
      </c>
    </row>
    <row r="35" spans="1:16" x14ac:dyDescent="0.25">
      <c r="A35" s="11" t="s">
        <v>209</v>
      </c>
      <c r="B35" s="11">
        <v>33</v>
      </c>
      <c r="C35" s="12" t="s">
        <v>210</v>
      </c>
      <c r="D35" s="13">
        <v>92</v>
      </c>
      <c r="E35" s="13">
        <v>98</v>
      </c>
      <c r="F35" s="13">
        <v>97</v>
      </c>
      <c r="G35" s="14"/>
      <c r="H35" s="13"/>
      <c r="I35" s="13"/>
      <c r="J35" s="13"/>
      <c r="M35">
        <f>D35+E35+F35+G35+H35</f>
        <v>287</v>
      </c>
      <c r="N35">
        <f>D35*0.17+E35*0.17+F35*0.17+G35*0.17+H35*0.17</f>
        <v>48.79</v>
      </c>
      <c r="O35">
        <f>I35*0.15</f>
        <v>0</v>
      </c>
      <c r="P35">
        <f>ROUND(N35+O35,0)</f>
        <v>49</v>
      </c>
    </row>
    <row r="36" spans="1:16" x14ac:dyDescent="0.25">
      <c r="A36" s="11" t="s">
        <v>211</v>
      </c>
      <c r="B36" s="11">
        <v>34</v>
      </c>
      <c r="C36" s="12" t="s">
        <v>212</v>
      </c>
      <c r="D36" s="13">
        <v>81</v>
      </c>
      <c r="E36" s="13">
        <v>90</v>
      </c>
      <c r="F36" s="13">
        <v>85</v>
      </c>
      <c r="G36" s="14"/>
      <c r="H36" s="13"/>
      <c r="I36" s="13"/>
      <c r="J36" s="13"/>
      <c r="M36">
        <f>D36+E36+F36+G36+H36</f>
        <v>256</v>
      </c>
      <c r="N36">
        <f>D36*0.17+E36*0.17+F36*0.17+G36*0.17+H36*0.17</f>
        <v>43.52</v>
      </c>
      <c r="O36">
        <f>I36*0.15</f>
        <v>0</v>
      </c>
      <c r="P36">
        <f>ROUND(N36+O36,0)</f>
        <v>44</v>
      </c>
    </row>
    <row r="37" spans="1:16" x14ac:dyDescent="0.25">
      <c r="A37" s="11" t="s">
        <v>213</v>
      </c>
      <c r="B37" s="11">
        <v>35</v>
      </c>
      <c r="C37" s="12" t="s">
        <v>214</v>
      </c>
      <c r="D37" s="13">
        <v>94</v>
      </c>
      <c r="E37" s="13">
        <v>98</v>
      </c>
      <c r="F37" s="13">
        <v>95</v>
      </c>
      <c r="G37" s="14"/>
      <c r="H37" s="13"/>
      <c r="I37" s="13"/>
      <c r="J37" s="13"/>
      <c r="M37">
        <f>D37+E37+F37+G37+H37</f>
        <v>287</v>
      </c>
      <c r="N37">
        <f>D37*0.17+E37*0.17+F37*0.17+G37*0.17+H37*0.17</f>
        <v>48.790000000000006</v>
      </c>
      <c r="O37">
        <f>I37*0.15</f>
        <v>0</v>
      </c>
      <c r="P37">
        <f>ROUND(N37+O37,0)</f>
        <v>49</v>
      </c>
    </row>
  </sheetData>
  <sheetProtection algorithmName="SHA-512" hashValue="Ob90DtburWfL86Vy68GBlrNRGnvAqe+yGeJK97Yb5cC2oo4AK+WHlGYbHYaXc9+yVyV/Imf0OvXwXlBkCLTwXA==" saltValue="ftVxSPkxgopTsLqsvjKMWQ==" spinCount="100000" sheet="1" objects="1" scenarios="1"/>
  <dataValidations count="35">
    <dataValidation type="whole" allowBlank="1" showInputMessage="1" showErrorMessage="1" errorTitle="Valor fuera de rango" error="Ingrese un valor correcto" sqref="G3" xr:uid="{D0924596-BB9A-4CE7-B80F-1343ADBC1791}">
      <formula1>0</formula1>
      <formula2>100</formula2>
    </dataValidation>
    <dataValidation type="whole" allowBlank="1" showInputMessage="1" showErrorMessage="1" errorTitle="Valor fuera de rango" error="Ingrese un valor correcto" sqref="G4" xr:uid="{42683953-E0D1-4B2B-A369-F263E5DE9D95}">
      <formula1>0</formula1>
      <formula2>100</formula2>
    </dataValidation>
    <dataValidation type="whole" allowBlank="1" showInputMessage="1" showErrorMessage="1" errorTitle="Valor fuera de rango" error="Ingrese un valor correcto" sqref="G5" xr:uid="{9805CE0D-3816-42B2-B6E4-2321AA42D944}">
      <formula1>0</formula1>
      <formula2>100</formula2>
    </dataValidation>
    <dataValidation type="whole" allowBlank="1" showInputMessage="1" showErrorMessage="1" errorTitle="Valor fuera de rango" error="Ingrese un valor correcto" sqref="G6" xr:uid="{40714B5D-C704-4000-8F9E-E4CD87FED929}">
      <formula1>0</formula1>
      <formula2>100</formula2>
    </dataValidation>
    <dataValidation type="whole" allowBlank="1" showInputMessage="1" showErrorMessage="1" errorTitle="Valor fuera de rango" error="Ingrese un valor correcto" sqref="G7" xr:uid="{7893DBA8-FC39-4B62-BEF5-4C55DEC1150B}">
      <formula1>0</formula1>
      <formula2>100</formula2>
    </dataValidation>
    <dataValidation type="whole" allowBlank="1" showInputMessage="1" showErrorMessage="1" errorTitle="Valor fuera de rango" error="Ingrese un valor correcto" sqref="G8" xr:uid="{CEEBE446-B5CC-4DED-B85A-248269665F8C}">
      <formula1>0</formula1>
      <formula2>100</formula2>
    </dataValidation>
    <dataValidation type="whole" allowBlank="1" showInputMessage="1" showErrorMessage="1" errorTitle="Valor fuera de rango" error="Ingrese un valor correcto" sqref="G9" xr:uid="{8206751D-2244-460A-9EE7-A9C64798CCA5}">
      <formula1>0</formula1>
      <formula2>100</formula2>
    </dataValidation>
    <dataValidation type="whole" allowBlank="1" showInputMessage="1" showErrorMessage="1" errorTitle="Valor fuera de rango" error="Ingrese un valor correcto" sqref="G10" xr:uid="{3AC66998-B007-4780-842F-DF4EA58B33F2}">
      <formula1>0</formula1>
      <formula2>100</formula2>
    </dataValidation>
    <dataValidation type="whole" allowBlank="1" showInputMessage="1" showErrorMessage="1" errorTitle="Valor fuera de rango" error="Ingrese un valor correcto" sqref="G11" xr:uid="{7046D14B-3C7A-442F-87A4-E250B5EDA020}">
      <formula1>0</formula1>
      <formula2>100</formula2>
    </dataValidation>
    <dataValidation type="whole" allowBlank="1" showInputMessage="1" showErrorMessage="1" errorTitle="Valor fuera de rango" error="Ingrese un valor correcto" sqref="G12" xr:uid="{101047A9-8479-4C24-9B0C-9137C6D08A0E}">
      <formula1>0</formula1>
      <formula2>100</formula2>
    </dataValidation>
    <dataValidation type="whole" allowBlank="1" showInputMessage="1" showErrorMessage="1" errorTitle="Valor fuera de rango" error="Ingrese un valor correcto" sqref="G13" xr:uid="{5078DC79-39E1-4854-9FDE-4F734CC05111}">
      <formula1>0</formula1>
      <formula2>100</formula2>
    </dataValidation>
    <dataValidation type="whole" allowBlank="1" showInputMessage="1" showErrorMessage="1" errorTitle="Valor fuera de rango" error="Ingrese un valor correcto" sqref="G14" xr:uid="{7D24BA6C-B46A-459C-B3F6-DD3CC90EAC5D}">
      <formula1>0</formula1>
      <formula2>100</formula2>
    </dataValidation>
    <dataValidation type="whole" allowBlank="1" showInputMessage="1" showErrorMessage="1" errorTitle="Valor fuera de rango" error="Ingrese un valor correcto" sqref="G15" xr:uid="{1B59CD73-9D45-45EB-A817-8C7AF5EDA742}">
      <formula1>0</formula1>
      <formula2>100</formula2>
    </dataValidation>
    <dataValidation type="whole" allowBlank="1" showInputMessage="1" showErrorMessage="1" errorTitle="Valor fuera de rango" error="Ingrese un valor correcto" sqref="G16" xr:uid="{90B257C6-D494-4E24-AD38-86928CF28E59}">
      <formula1>0</formula1>
      <formula2>100</formula2>
    </dataValidation>
    <dataValidation type="whole" allowBlank="1" showInputMessage="1" showErrorMessage="1" errorTitle="Valor fuera de rango" error="Ingrese un valor correcto" sqref="G17" xr:uid="{F67ED9C7-BAEE-452D-842F-DCD527BC9784}">
      <formula1>0</formula1>
      <formula2>100</formula2>
    </dataValidation>
    <dataValidation type="whole" allowBlank="1" showInputMessage="1" showErrorMessage="1" errorTitle="Valor fuera de rango" error="Ingrese un valor correcto" sqref="G18" xr:uid="{1F521CD0-0401-4A59-B0B2-ACEEB1D12E9C}">
      <formula1>0</formula1>
      <formula2>100</formula2>
    </dataValidation>
    <dataValidation type="whole" allowBlank="1" showInputMessage="1" showErrorMessage="1" errorTitle="Valor fuera de rango" error="Ingrese un valor correcto" sqref="G19" xr:uid="{499F9B36-EC3F-4CEF-9C42-97AE0D9E9B0F}">
      <formula1>0</formula1>
      <formula2>100</formula2>
    </dataValidation>
    <dataValidation type="whole" allowBlank="1" showInputMessage="1" showErrorMessage="1" errorTitle="Valor fuera de rango" error="Ingrese un valor correcto" sqref="G20" xr:uid="{8FD19F71-76B6-4913-87D2-F56C9D1153C4}">
      <formula1>0</formula1>
      <formula2>100</formula2>
    </dataValidation>
    <dataValidation type="whole" allowBlank="1" showInputMessage="1" showErrorMessage="1" errorTitle="Valor fuera de rango" error="Ingrese un valor correcto" sqref="G21" xr:uid="{BBC266EE-3AE1-4FA1-8A4C-D58835558057}">
      <formula1>0</formula1>
      <formula2>100</formula2>
    </dataValidation>
    <dataValidation type="whole" allowBlank="1" showInputMessage="1" showErrorMessage="1" errorTitle="Valor fuera de rango" error="Ingrese un valor correcto" sqref="G22" xr:uid="{DD74E318-9D57-4048-83FD-3B76B0EF1E28}">
      <formula1>0</formula1>
      <formula2>100</formula2>
    </dataValidation>
    <dataValidation type="whole" allowBlank="1" showInputMessage="1" showErrorMessage="1" errorTitle="Valor fuera de rango" error="Ingrese un valor correcto" sqref="G23" xr:uid="{57CE490E-E2B5-4141-A3F0-2A50E1447011}">
      <formula1>0</formula1>
      <formula2>100</formula2>
    </dataValidation>
    <dataValidation type="whole" allowBlank="1" showInputMessage="1" showErrorMessage="1" errorTitle="Valor fuera de rango" error="Ingrese un valor correcto" sqref="G24" xr:uid="{3F9854CC-8E97-48A0-BACC-3E60D8934933}">
      <formula1>0</formula1>
      <formula2>100</formula2>
    </dataValidation>
    <dataValidation type="whole" allowBlank="1" showInputMessage="1" showErrorMessage="1" errorTitle="Valor fuera de rango" error="Ingrese un valor correcto" sqref="G25" xr:uid="{4F991346-C6C7-4556-9E7C-C682567611EF}">
      <formula1>0</formula1>
      <formula2>100</formula2>
    </dataValidation>
    <dataValidation type="whole" allowBlank="1" showInputMessage="1" showErrorMessage="1" errorTitle="Valor fuera de rango" error="Ingrese un valor correcto" sqref="G26" xr:uid="{B293F23A-C6E2-42D9-BBC7-01A47E6EABE4}">
      <formula1>0</formula1>
      <formula2>100</formula2>
    </dataValidation>
    <dataValidation type="whole" allowBlank="1" showInputMessage="1" showErrorMessage="1" errorTitle="Valor fuera de rango" error="Ingrese un valor correcto" sqref="G27" xr:uid="{374C572E-826D-4E42-8EF6-2050C750C9D5}">
      <formula1>0</formula1>
      <formula2>100</formula2>
    </dataValidation>
    <dataValidation type="whole" allowBlank="1" showInputMessage="1" showErrorMessage="1" errorTitle="Valor fuera de rango" error="Ingrese un valor correcto" sqref="G28" xr:uid="{95142B48-BE9E-41DD-8FA2-F54BB8097896}">
      <formula1>0</formula1>
      <formula2>100</formula2>
    </dataValidation>
    <dataValidation type="whole" allowBlank="1" showInputMessage="1" showErrorMessage="1" errorTitle="Valor fuera de rango" error="Ingrese un valor correcto" sqref="G29" xr:uid="{03B77A61-81C8-4CD4-B486-448883A10C3E}">
      <formula1>0</formula1>
      <formula2>100</formula2>
    </dataValidation>
    <dataValidation type="whole" allowBlank="1" showInputMessage="1" showErrorMessage="1" errorTitle="Valor fuera de rango" error="Ingrese un valor correcto" sqref="G30" xr:uid="{0F942C36-C30E-4197-92C9-89F7CECB1FB4}">
      <formula1>0</formula1>
      <formula2>100</formula2>
    </dataValidation>
    <dataValidation type="whole" allowBlank="1" showInputMessage="1" showErrorMessage="1" errorTitle="Valor fuera de rango" error="Ingrese un valor correcto" sqref="G31" xr:uid="{161BFFB2-CC2D-44E4-919A-02D9D814113F}">
      <formula1>0</formula1>
      <formula2>100</formula2>
    </dataValidation>
    <dataValidation type="whole" allowBlank="1" showInputMessage="1" showErrorMessage="1" errorTitle="Valor fuera de rango" error="Ingrese un valor correcto" sqref="G32" xr:uid="{96E0FE44-5FC6-4018-A6C0-1373DA8E34A4}">
      <formula1>0</formula1>
      <formula2>100</formula2>
    </dataValidation>
    <dataValidation type="whole" allowBlank="1" showInputMessage="1" showErrorMessage="1" errorTitle="Valor fuera de rango" error="Ingrese un valor correcto" sqref="G33" xr:uid="{75069901-27B5-4A2E-B368-893F3D781845}">
      <formula1>0</formula1>
      <formula2>100</formula2>
    </dataValidation>
    <dataValidation type="whole" allowBlank="1" showInputMessage="1" showErrorMessage="1" errorTitle="Valor fuera de rango" error="Ingrese un valor correcto" sqref="G34" xr:uid="{05207D7D-2D76-4094-A964-AA62FF0260F5}">
      <formula1>0</formula1>
      <formula2>100</formula2>
    </dataValidation>
    <dataValidation type="whole" allowBlank="1" showInputMessage="1" showErrorMessage="1" errorTitle="Valor fuera de rango" error="Ingrese un valor correcto" sqref="G35" xr:uid="{18148202-2D86-419A-AD53-48D32C401A0E}">
      <formula1>0</formula1>
      <formula2>100</formula2>
    </dataValidation>
    <dataValidation type="whole" allowBlank="1" showInputMessage="1" showErrorMessage="1" errorTitle="Valor fuera de rango" error="Ingrese un valor correcto" sqref="G36" xr:uid="{D6749DC3-94A1-45C1-B563-D8BFEFAAEB62}">
      <formula1>0</formula1>
      <formula2>100</formula2>
    </dataValidation>
    <dataValidation type="whole" allowBlank="1" showInputMessage="1" showErrorMessage="1" errorTitle="Valor fuera de rango" error="Ingrese un valor correcto" sqref="G37" xr:uid="{23BA21F9-E87F-4000-835A-36D11318EFE9}">
      <formula1>0</formula1>
      <formula2>100</formula2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41611-F508-4A67-A02F-E971AA3DEECD}">
  <dimension ref="A1:P37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4.7109375" bestFit="1" customWidth="1"/>
    <col min="4" max="9" width="4.28515625" bestFit="1" customWidth="1"/>
    <col min="10" max="12" width="3.7109375" customWidth="1"/>
    <col min="13" max="13" width="7.7109375" bestFit="1" customWidth="1"/>
    <col min="14" max="14" width="7.85546875" bestFit="1" customWidth="1"/>
    <col min="15" max="15" width="8.2851562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216</v>
      </c>
      <c r="C1" s="1" t="s">
        <v>217</v>
      </c>
      <c r="D1" s="5" t="s">
        <v>288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144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1" t="s">
        <v>218</v>
      </c>
      <c r="B3" s="11">
        <v>1</v>
      </c>
      <c r="C3" s="12" t="s">
        <v>219</v>
      </c>
      <c r="D3" s="13">
        <v>100</v>
      </c>
      <c r="E3" s="13">
        <v>100</v>
      </c>
      <c r="F3" s="13">
        <v>97</v>
      </c>
      <c r="G3" s="14"/>
      <c r="H3" s="13"/>
      <c r="I3" s="13"/>
      <c r="J3" s="13"/>
      <c r="M3">
        <f>D3+E3+F3+G3+H3</f>
        <v>297</v>
      </c>
      <c r="N3">
        <f>D3*0.17+E3*0.17+F3*0.17+G3*0.17+H3*0.17</f>
        <v>50.49</v>
      </c>
      <c r="O3">
        <f>I3*0.15</f>
        <v>0</v>
      </c>
      <c r="P3">
        <f>ROUND(N3+O3,0)</f>
        <v>50</v>
      </c>
    </row>
    <row r="4" spans="1:16" x14ac:dyDescent="0.25">
      <c r="A4" s="11" t="s">
        <v>220</v>
      </c>
      <c r="B4" s="11">
        <v>2</v>
      </c>
      <c r="C4" s="12" t="s">
        <v>221</v>
      </c>
      <c r="D4" s="13">
        <v>89</v>
      </c>
      <c r="E4" s="13">
        <v>84</v>
      </c>
      <c r="F4" s="13">
        <v>60</v>
      </c>
      <c r="G4" s="14"/>
      <c r="H4" s="13"/>
      <c r="I4" s="13"/>
      <c r="J4" s="13"/>
      <c r="M4">
        <f>D4+E4+F4+G4+H4</f>
        <v>233</v>
      </c>
      <c r="N4">
        <f>D4*0.17+E4*0.17+F4*0.17+G4*0.17+H4*0.17</f>
        <v>39.610000000000007</v>
      </c>
      <c r="O4">
        <f>I4*0.15</f>
        <v>0</v>
      </c>
      <c r="P4">
        <f>ROUND(N4+O4,0)</f>
        <v>40</v>
      </c>
    </row>
    <row r="5" spans="1:16" x14ac:dyDescent="0.25">
      <c r="A5" s="11" t="s">
        <v>222</v>
      </c>
      <c r="B5" s="11">
        <v>3</v>
      </c>
      <c r="C5" s="12" t="s">
        <v>223</v>
      </c>
      <c r="D5" s="13">
        <v>96</v>
      </c>
      <c r="E5" s="13">
        <v>87</v>
      </c>
      <c r="F5" s="13">
        <v>75</v>
      </c>
      <c r="G5" s="14"/>
      <c r="H5" s="13"/>
      <c r="I5" s="13"/>
      <c r="J5" s="13"/>
      <c r="M5">
        <f>D5+E5+F5+G5+H5</f>
        <v>258</v>
      </c>
      <c r="N5">
        <f>D5*0.17+E5*0.17+F5*0.17+G5*0.17+H5*0.17</f>
        <v>43.86</v>
      </c>
      <c r="O5">
        <f>I5*0.15</f>
        <v>0</v>
      </c>
      <c r="P5">
        <f>ROUND(N5+O5,0)</f>
        <v>44</v>
      </c>
    </row>
    <row r="6" spans="1:16" x14ac:dyDescent="0.25">
      <c r="A6" s="11" t="s">
        <v>224</v>
      </c>
      <c r="B6" s="11">
        <v>4</v>
      </c>
      <c r="C6" s="12" t="s">
        <v>225</v>
      </c>
      <c r="D6" s="13">
        <v>80</v>
      </c>
      <c r="E6" s="13">
        <v>100</v>
      </c>
      <c r="F6" s="13">
        <v>97</v>
      </c>
      <c r="G6" s="14"/>
      <c r="H6" s="13"/>
      <c r="I6" s="13"/>
      <c r="J6" s="13"/>
      <c r="M6">
        <f>D6+E6+F6+G6+H6</f>
        <v>277</v>
      </c>
      <c r="N6">
        <f>D6*0.17+E6*0.17+F6*0.17+G6*0.17+H6*0.17</f>
        <v>47.09</v>
      </c>
      <c r="O6">
        <f>I6*0.15</f>
        <v>0</v>
      </c>
      <c r="P6">
        <f>ROUND(N6+O6,0)</f>
        <v>47</v>
      </c>
    </row>
    <row r="7" spans="1:16" x14ac:dyDescent="0.25">
      <c r="A7" s="11" t="s">
        <v>226</v>
      </c>
      <c r="B7" s="11">
        <v>5</v>
      </c>
      <c r="C7" s="12" t="s">
        <v>227</v>
      </c>
      <c r="D7" s="13">
        <v>95</v>
      </c>
      <c r="E7" s="13">
        <v>76</v>
      </c>
      <c r="F7" s="13">
        <v>95</v>
      </c>
      <c r="G7" s="14"/>
      <c r="H7" s="13"/>
      <c r="I7" s="13"/>
      <c r="J7" s="13"/>
      <c r="M7">
        <f>D7+E7+F7+G7+H7</f>
        <v>266</v>
      </c>
      <c r="N7">
        <f>D7*0.17+E7*0.17+F7*0.17+G7*0.17+H7*0.17</f>
        <v>45.220000000000006</v>
      </c>
      <c r="O7">
        <f>I7*0.15</f>
        <v>0</v>
      </c>
      <c r="P7">
        <f>ROUND(N7+O7,0)</f>
        <v>45</v>
      </c>
    </row>
    <row r="8" spans="1:16" x14ac:dyDescent="0.25">
      <c r="A8" s="11" t="s">
        <v>228</v>
      </c>
      <c r="B8" s="11">
        <v>6</v>
      </c>
      <c r="C8" s="12" t="s">
        <v>229</v>
      </c>
      <c r="D8" s="13">
        <v>78</v>
      </c>
      <c r="E8" s="13">
        <v>96</v>
      </c>
      <c r="F8" s="13">
        <v>77</v>
      </c>
      <c r="G8" s="14"/>
      <c r="H8" s="13"/>
      <c r="I8" s="13"/>
      <c r="J8" s="13"/>
      <c r="M8">
        <f>D8+E8+F8+G8+H8</f>
        <v>251</v>
      </c>
      <c r="N8">
        <f>D8*0.17+E8*0.17+F8*0.17+G8*0.17+H8*0.17</f>
        <v>42.67</v>
      </c>
      <c r="O8">
        <f>I8*0.15</f>
        <v>0</v>
      </c>
      <c r="P8">
        <f>ROUND(N8+O8,0)</f>
        <v>43</v>
      </c>
    </row>
    <row r="9" spans="1:16" x14ac:dyDescent="0.25">
      <c r="A9" s="11" t="s">
        <v>230</v>
      </c>
      <c r="B9" s="11">
        <v>7</v>
      </c>
      <c r="C9" s="12" t="s">
        <v>231</v>
      </c>
      <c r="D9" s="13">
        <v>99</v>
      </c>
      <c r="E9" s="13">
        <v>100</v>
      </c>
      <c r="F9" s="13">
        <v>93</v>
      </c>
      <c r="G9" s="14"/>
      <c r="H9" s="13"/>
      <c r="I9" s="13"/>
      <c r="J9" s="13"/>
      <c r="M9">
        <f>D9+E9+F9+G9+H9</f>
        <v>292</v>
      </c>
      <c r="N9">
        <f>D9*0.17+E9*0.17+F9*0.17+G9*0.17+H9*0.17</f>
        <v>49.64</v>
      </c>
      <c r="O9">
        <f>I9*0.15</f>
        <v>0</v>
      </c>
      <c r="P9">
        <f>ROUND(N9+O9,0)</f>
        <v>50</v>
      </c>
    </row>
    <row r="10" spans="1:16" x14ac:dyDescent="0.25">
      <c r="A10" s="11" t="s">
        <v>232</v>
      </c>
      <c r="B10" s="11">
        <v>8</v>
      </c>
      <c r="C10" s="12" t="s">
        <v>233</v>
      </c>
      <c r="D10" s="13">
        <v>95</v>
      </c>
      <c r="E10" s="13">
        <v>85</v>
      </c>
      <c r="F10" s="13">
        <v>81</v>
      </c>
      <c r="G10" s="14"/>
      <c r="H10" s="13"/>
      <c r="I10" s="13"/>
      <c r="J10" s="13"/>
      <c r="M10">
        <f>D10+E10+F10+G10+H10</f>
        <v>261</v>
      </c>
      <c r="N10">
        <f>D10*0.17+E10*0.17+F10*0.17+G10*0.17+H10*0.17</f>
        <v>44.370000000000005</v>
      </c>
      <c r="O10">
        <f>I10*0.15</f>
        <v>0</v>
      </c>
      <c r="P10">
        <f>ROUND(N10+O10,0)</f>
        <v>44</v>
      </c>
    </row>
    <row r="11" spans="1:16" x14ac:dyDescent="0.25">
      <c r="A11" s="11" t="s">
        <v>234</v>
      </c>
      <c r="B11" s="11">
        <v>9</v>
      </c>
      <c r="C11" s="12" t="s">
        <v>235</v>
      </c>
      <c r="D11" s="13">
        <v>91</v>
      </c>
      <c r="E11" s="13">
        <v>94</v>
      </c>
      <c r="F11" s="13">
        <v>78</v>
      </c>
      <c r="G11" s="14"/>
      <c r="H11" s="13"/>
      <c r="I11" s="13"/>
      <c r="J11" s="13"/>
      <c r="M11">
        <f>D11+E11+F11+G11+H11</f>
        <v>263</v>
      </c>
      <c r="N11">
        <f>D11*0.17+E11*0.17+F11*0.17+G11*0.17+H11*0.17</f>
        <v>44.710000000000008</v>
      </c>
      <c r="O11">
        <f>I11*0.15</f>
        <v>0</v>
      </c>
      <c r="P11">
        <f>ROUND(N11+O11,0)</f>
        <v>45</v>
      </c>
    </row>
    <row r="12" spans="1:16" x14ac:dyDescent="0.25">
      <c r="A12" s="11" t="s">
        <v>236</v>
      </c>
      <c r="B12" s="11">
        <v>10</v>
      </c>
      <c r="C12" s="12" t="s">
        <v>237</v>
      </c>
      <c r="D12" s="13">
        <v>79</v>
      </c>
      <c r="E12" s="13">
        <v>90</v>
      </c>
      <c r="F12" s="13">
        <v>71</v>
      </c>
      <c r="G12" s="14"/>
      <c r="H12" s="13"/>
      <c r="I12" s="13"/>
      <c r="J12" s="13"/>
      <c r="M12">
        <f>D12+E12+F12+G12+H12</f>
        <v>240</v>
      </c>
      <c r="N12">
        <f>D12*0.17+E12*0.17+F12*0.17+G12*0.17+H12*0.17</f>
        <v>40.800000000000004</v>
      </c>
      <c r="O12">
        <f>I12*0.15</f>
        <v>0</v>
      </c>
      <c r="P12">
        <f>ROUND(N12+O12,0)</f>
        <v>41</v>
      </c>
    </row>
    <row r="13" spans="1:16" x14ac:dyDescent="0.25">
      <c r="A13" s="11" t="s">
        <v>238</v>
      </c>
      <c r="B13" s="11">
        <v>11</v>
      </c>
      <c r="C13" s="12" t="s">
        <v>239</v>
      </c>
      <c r="D13" s="13">
        <v>87</v>
      </c>
      <c r="E13" s="13">
        <v>89</v>
      </c>
      <c r="F13" s="13">
        <v>65</v>
      </c>
      <c r="G13" s="14"/>
      <c r="H13" s="13"/>
      <c r="I13" s="13"/>
      <c r="J13" s="13"/>
      <c r="M13">
        <f>D13+E13+F13+G13+H13</f>
        <v>241</v>
      </c>
      <c r="N13">
        <f>D13*0.17+E13*0.17+F13*0.17+G13*0.17+H13*0.17</f>
        <v>40.97</v>
      </c>
      <c r="O13">
        <f>I13*0.15</f>
        <v>0</v>
      </c>
      <c r="P13">
        <f>ROUND(N13+O13,0)</f>
        <v>41</v>
      </c>
    </row>
    <row r="14" spans="1:16" x14ac:dyDescent="0.25">
      <c r="A14" s="11" t="s">
        <v>240</v>
      </c>
      <c r="B14" s="11">
        <v>12</v>
      </c>
      <c r="C14" s="12" t="s">
        <v>241</v>
      </c>
      <c r="D14" s="13">
        <v>94</v>
      </c>
      <c r="E14" s="13">
        <v>83</v>
      </c>
      <c r="F14" s="13">
        <v>82</v>
      </c>
      <c r="G14" s="14"/>
      <c r="H14" s="13"/>
      <c r="I14" s="13"/>
      <c r="J14" s="13"/>
      <c r="M14">
        <f>D14+E14+F14+G14+H14</f>
        <v>259</v>
      </c>
      <c r="N14">
        <f>D14*0.17+E14*0.17+F14*0.17+G14*0.17+H14*0.17</f>
        <v>44.03</v>
      </c>
      <c r="O14">
        <f>I14*0.15</f>
        <v>0</v>
      </c>
      <c r="P14">
        <f>ROUND(N14+O14,0)</f>
        <v>44</v>
      </c>
    </row>
    <row r="15" spans="1:16" x14ac:dyDescent="0.25">
      <c r="A15" s="11" t="s">
        <v>242</v>
      </c>
      <c r="B15" s="11">
        <v>13</v>
      </c>
      <c r="C15" s="12" t="s">
        <v>243</v>
      </c>
      <c r="D15" s="13">
        <v>86</v>
      </c>
      <c r="E15" s="13">
        <v>85</v>
      </c>
      <c r="F15" s="13">
        <v>81</v>
      </c>
      <c r="G15" s="14"/>
      <c r="H15" s="13"/>
      <c r="I15" s="13"/>
      <c r="J15" s="13"/>
      <c r="M15">
        <f>D15+E15+F15+G15+H15</f>
        <v>252</v>
      </c>
      <c r="N15">
        <f>D15*0.17+E15*0.17+F15*0.17+G15*0.17+H15*0.17</f>
        <v>42.84</v>
      </c>
      <c r="O15">
        <f>I15*0.15</f>
        <v>0</v>
      </c>
      <c r="P15">
        <f>ROUND(N15+O15,0)</f>
        <v>43</v>
      </c>
    </row>
    <row r="16" spans="1:16" x14ac:dyDescent="0.25">
      <c r="A16" s="11" t="s">
        <v>244</v>
      </c>
      <c r="B16" s="11">
        <v>14</v>
      </c>
      <c r="C16" s="12" t="s">
        <v>245</v>
      </c>
      <c r="D16" s="13">
        <v>90</v>
      </c>
      <c r="E16" s="13">
        <v>87</v>
      </c>
      <c r="F16" s="13">
        <v>80</v>
      </c>
      <c r="G16" s="14"/>
      <c r="H16" s="13"/>
      <c r="I16" s="13"/>
      <c r="J16" s="13"/>
      <c r="M16">
        <f>D16+E16+F16+G16+H16</f>
        <v>257</v>
      </c>
      <c r="N16">
        <f>D16*0.17+E16*0.17+F16*0.17+G16*0.17+H16*0.17</f>
        <v>43.690000000000005</v>
      </c>
      <c r="O16">
        <f>I16*0.15</f>
        <v>0</v>
      </c>
      <c r="P16">
        <f>ROUND(N16+O16,0)</f>
        <v>44</v>
      </c>
    </row>
    <row r="17" spans="1:16" x14ac:dyDescent="0.25">
      <c r="A17" s="11" t="s">
        <v>246</v>
      </c>
      <c r="B17" s="11">
        <v>15</v>
      </c>
      <c r="C17" s="12" t="s">
        <v>247</v>
      </c>
      <c r="D17" s="13">
        <v>93</v>
      </c>
      <c r="E17" s="13">
        <v>90</v>
      </c>
      <c r="F17" s="13">
        <v>88</v>
      </c>
      <c r="G17" s="14"/>
      <c r="H17" s="13"/>
      <c r="I17" s="13"/>
      <c r="J17" s="13"/>
      <c r="M17">
        <f>D17+E17+F17+G17+H17</f>
        <v>271</v>
      </c>
      <c r="N17">
        <f>D17*0.17+E17*0.17+F17*0.17+G17*0.17+H17*0.17</f>
        <v>46.07</v>
      </c>
      <c r="O17">
        <f>I17*0.15</f>
        <v>0</v>
      </c>
      <c r="P17">
        <f>ROUND(N17+O17,0)</f>
        <v>46</v>
      </c>
    </row>
    <row r="18" spans="1:16" x14ac:dyDescent="0.25">
      <c r="A18" s="11" t="s">
        <v>248</v>
      </c>
      <c r="B18" s="11">
        <v>16</v>
      </c>
      <c r="C18" s="12" t="s">
        <v>249</v>
      </c>
      <c r="D18" s="13">
        <v>87</v>
      </c>
      <c r="E18" s="13">
        <v>96</v>
      </c>
      <c r="F18" s="13">
        <v>76</v>
      </c>
      <c r="G18" s="14"/>
      <c r="H18" s="13"/>
      <c r="I18" s="13"/>
      <c r="J18" s="13"/>
      <c r="M18">
        <f>D18+E18+F18+G18+H18</f>
        <v>259</v>
      </c>
      <c r="N18">
        <f>D18*0.17+E18*0.17+F18*0.17+G18*0.17+H18*0.17</f>
        <v>44.03</v>
      </c>
      <c r="O18">
        <f>I18*0.15</f>
        <v>0</v>
      </c>
      <c r="P18">
        <f>ROUND(N18+O18,0)</f>
        <v>44</v>
      </c>
    </row>
    <row r="19" spans="1:16" x14ac:dyDescent="0.25">
      <c r="A19" s="11" t="s">
        <v>250</v>
      </c>
      <c r="B19" s="11">
        <v>17</v>
      </c>
      <c r="C19" s="12" t="s">
        <v>251</v>
      </c>
      <c r="D19" s="13">
        <v>99</v>
      </c>
      <c r="E19" s="13">
        <v>91</v>
      </c>
      <c r="F19" s="13">
        <v>92</v>
      </c>
      <c r="G19" s="14"/>
      <c r="H19" s="13"/>
      <c r="I19" s="13"/>
      <c r="J19" s="13"/>
      <c r="M19">
        <f>D19+E19+F19+G19+H19</f>
        <v>282</v>
      </c>
      <c r="N19">
        <f>D19*0.17+E19*0.17+F19*0.17+G19*0.17+H19*0.17</f>
        <v>47.940000000000005</v>
      </c>
      <c r="O19">
        <f>I19*0.15</f>
        <v>0</v>
      </c>
      <c r="P19">
        <f>ROUND(N19+O19,0)</f>
        <v>48</v>
      </c>
    </row>
    <row r="20" spans="1:16" x14ac:dyDescent="0.25">
      <c r="A20" s="11" t="s">
        <v>252</v>
      </c>
      <c r="B20" s="11">
        <v>18</v>
      </c>
      <c r="C20" s="12" t="s">
        <v>253</v>
      </c>
      <c r="D20" s="13">
        <v>94</v>
      </c>
      <c r="E20" s="13">
        <v>88</v>
      </c>
      <c r="F20" s="13">
        <v>79</v>
      </c>
      <c r="G20" s="14"/>
      <c r="H20" s="13"/>
      <c r="I20" s="13"/>
      <c r="J20" s="13"/>
      <c r="M20">
        <f>D20+E20+F20+G20+H20</f>
        <v>261</v>
      </c>
      <c r="N20">
        <f>D20*0.17+E20*0.17+F20*0.17+G20*0.17+H20*0.17</f>
        <v>44.370000000000005</v>
      </c>
      <c r="O20">
        <f>I20*0.15</f>
        <v>0</v>
      </c>
      <c r="P20">
        <f>ROUND(N20+O20,0)</f>
        <v>44</v>
      </c>
    </row>
    <row r="21" spans="1:16" x14ac:dyDescent="0.25">
      <c r="A21" s="11" t="s">
        <v>254</v>
      </c>
      <c r="B21" s="11">
        <v>19</v>
      </c>
      <c r="C21" s="12" t="s">
        <v>255</v>
      </c>
      <c r="D21" s="13">
        <v>80</v>
      </c>
      <c r="E21" s="13">
        <v>87</v>
      </c>
      <c r="F21" s="13">
        <v>64</v>
      </c>
      <c r="G21" s="14"/>
      <c r="H21" s="13"/>
      <c r="I21" s="13"/>
      <c r="J21" s="13"/>
      <c r="M21">
        <f>D21+E21+F21+G21+H21</f>
        <v>231</v>
      </c>
      <c r="N21">
        <f>D21*0.17+E21*0.17+F21*0.17+G21*0.17+H21*0.17</f>
        <v>39.270000000000003</v>
      </c>
      <c r="O21">
        <f>I21*0.15</f>
        <v>0</v>
      </c>
      <c r="P21">
        <f>ROUND(N21+O21,0)</f>
        <v>39</v>
      </c>
    </row>
    <row r="22" spans="1:16" x14ac:dyDescent="0.25">
      <c r="A22" s="11" t="s">
        <v>256</v>
      </c>
      <c r="B22" s="11">
        <v>20</v>
      </c>
      <c r="C22" s="12" t="s">
        <v>257</v>
      </c>
      <c r="D22" s="13">
        <v>91</v>
      </c>
      <c r="E22" s="13">
        <v>99</v>
      </c>
      <c r="F22" s="13">
        <v>66</v>
      </c>
      <c r="G22" s="14"/>
      <c r="H22" s="13"/>
      <c r="I22" s="13"/>
      <c r="J22" s="13"/>
      <c r="M22">
        <f>D22+E22+F22+G22+H22</f>
        <v>256</v>
      </c>
      <c r="N22">
        <f>D22*0.17+E22*0.17+F22*0.17+G22*0.17+H22*0.17</f>
        <v>43.52</v>
      </c>
      <c r="O22">
        <f>I22*0.15</f>
        <v>0</v>
      </c>
      <c r="P22">
        <f>ROUND(N22+O22,0)</f>
        <v>44</v>
      </c>
    </row>
    <row r="23" spans="1:16" x14ac:dyDescent="0.25">
      <c r="A23" s="11" t="s">
        <v>258</v>
      </c>
      <c r="B23" s="11">
        <v>21</v>
      </c>
      <c r="C23" s="12" t="s">
        <v>259</v>
      </c>
      <c r="D23" s="13">
        <v>96</v>
      </c>
      <c r="E23" s="13">
        <v>100</v>
      </c>
      <c r="F23" s="13">
        <v>92</v>
      </c>
      <c r="G23" s="14"/>
      <c r="H23" s="13"/>
      <c r="I23" s="13"/>
      <c r="J23" s="13"/>
      <c r="M23">
        <f>D23+E23+F23+G23+H23</f>
        <v>288</v>
      </c>
      <c r="N23">
        <f>D23*0.17+E23*0.17+F23*0.17+G23*0.17+H23*0.17</f>
        <v>48.96</v>
      </c>
      <c r="O23">
        <f>I23*0.15</f>
        <v>0</v>
      </c>
      <c r="P23">
        <f>ROUND(N23+O23,0)</f>
        <v>49</v>
      </c>
    </row>
    <row r="24" spans="1:16" x14ac:dyDescent="0.25">
      <c r="A24" s="11" t="s">
        <v>260</v>
      </c>
      <c r="B24" s="11">
        <v>22</v>
      </c>
      <c r="C24" s="12" t="s">
        <v>261</v>
      </c>
      <c r="D24" s="13">
        <v>79</v>
      </c>
      <c r="E24" s="13">
        <v>82</v>
      </c>
      <c r="F24" s="13">
        <v>72</v>
      </c>
      <c r="G24" s="14"/>
      <c r="H24" s="13"/>
      <c r="I24" s="13"/>
      <c r="J24" s="13"/>
      <c r="M24">
        <f>D24+E24+F24+G24+H24</f>
        <v>233</v>
      </c>
      <c r="N24">
        <f>D24*0.17+E24*0.17+F24*0.17+G24*0.17+H24*0.17</f>
        <v>39.610000000000007</v>
      </c>
      <c r="O24">
        <f>I24*0.15</f>
        <v>0</v>
      </c>
      <c r="P24">
        <f>ROUND(N24+O24,0)</f>
        <v>40</v>
      </c>
    </row>
    <row r="25" spans="1:16" x14ac:dyDescent="0.25">
      <c r="A25" s="11" t="s">
        <v>262</v>
      </c>
      <c r="B25" s="11">
        <v>23</v>
      </c>
      <c r="C25" s="12" t="s">
        <v>263</v>
      </c>
      <c r="D25" s="13">
        <v>77</v>
      </c>
      <c r="E25" s="13">
        <v>87</v>
      </c>
      <c r="F25" s="13">
        <v>90</v>
      </c>
      <c r="G25" s="14"/>
      <c r="H25" s="13"/>
      <c r="I25" s="13"/>
      <c r="J25" s="13"/>
      <c r="M25">
        <f>D25+E25+F25+G25+H25</f>
        <v>254</v>
      </c>
      <c r="N25">
        <f>D25*0.17+E25*0.17+F25*0.17+G25*0.17+H25*0.17</f>
        <v>43.180000000000007</v>
      </c>
      <c r="O25">
        <f>I25*0.15</f>
        <v>0</v>
      </c>
      <c r="P25">
        <f>ROUND(N25+O25,0)</f>
        <v>43</v>
      </c>
    </row>
    <row r="26" spans="1:16" x14ac:dyDescent="0.25">
      <c r="A26" s="11" t="s">
        <v>264</v>
      </c>
      <c r="B26" s="11">
        <v>24</v>
      </c>
      <c r="C26" s="12" t="s">
        <v>265</v>
      </c>
      <c r="D26" s="13">
        <v>77</v>
      </c>
      <c r="E26" s="13">
        <v>81</v>
      </c>
      <c r="F26" s="13">
        <v>75</v>
      </c>
      <c r="G26" s="14"/>
      <c r="H26" s="13"/>
      <c r="I26" s="13"/>
      <c r="J26" s="13"/>
      <c r="M26">
        <f>D26+E26+F26+G26+H26</f>
        <v>233</v>
      </c>
      <c r="N26">
        <f>D26*0.17+E26*0.17+F26*0.17+G26*0.17+H26*0.17</f>
        <v>39.610000000000007</v>
      </c>
      <c r="O26">
        <f>I26*0.15</f>
        <v>0</v>
      </c>
      <c r="P26">
        <f>ROUND(N26+O26,0)</f>
        <v>40</v>
      </c>
    </row>
    <row r="27" spans="1:16" x14ac:dyDescent="0.25">
      <c r="A27" s="11" t="s">
        <v>266</v>
      </c>
      <c r="B27" s="11">
        <v>25</v>
      </c>
      <c r="C27" s="12" t="s">
        <v>267</v>
      </c>
      <c r="D27" s="13">
        <v>80</v>
      </c>
      <c r="E27" s="13">
        <v>90</v>
      </c>
      <c r="F27" s="13">
        <v>90</v>
      </c>
      <c r="G27" s="14"/>
      <c r="H27" s="13"/>
      <c r="I27" s="13"/>
      <c r="J27" s="13"/>
      <c r="M27">
        <f>D27+E27+F27+G27+H27</f>
        <v>260</v>
      </c>
      <c r="N27">
        <f>D27*0.17+E27*0.17+F27*0.17+G27*0.17+H27*0.17</f>
        <v>44.2</v>
      </c>
      <c r="O27">
        <f>I27*0.15</f>
        <v>0</v>
      </c>
      <c r="P27">
        <f>ROUND(N27+O27,0)</f>
        <v>44</v>
      </c>
    </row>
    <row r="28" spans="1:16" x14ac:dyDescent="0.25">
      <c r="A28" s="11" t="s">
        <v>268</v>
      </c>
      <c r="B28" s="11">
        <v>26</v>
      </c>
      <c r="C28" s="12" t="s">
        <v>269</v>
      </c>
      <c r="D28" s="13">
        <v>95</v>
      </c>
      <c r="E28" s="13">
        <v>97</v>
      </c>
      <c r="F28" s="13">
        <v>97</v>
      </c>
      <c r="G28" s="14"/>
      <c r="H28" s="13"/>
      <c r="I28" s="13"/>
      <c r="J28" s="13"/>
      <c r="M28">
        <f>D28+E28+F28+G28+H28</f>
        <v>289</v>
      </c>
      <c r="N28">
        <f>D28*0.17+E28*0.17+F28*0.17+G28*0.17+H28*0.17</f>
        <v>49.13</v>
      </c>
      <c r="O28">
        <f>I28*0.15</f>
        <v>0</v>
      </c>
      <c r="P28">
        <f>ROUND(N28+O28,0)</f>
        <v>49</v>
      </c>
    </row>
    <row r="29" spans="1:16" x14ac:dyDescent="0.25">
      <c r="A29" s="11" t="s">
        <v>270</v>
      </c>
      <c r="B29" s="11">
        <v>27</v>
      </c>
      <c r="C29" s="12" t="s">
        <v>271</v>
      </c>
      <c r="D29" s="13">
        <v>97</v>
      </c>
      <c r="E29" s="13">
        <v>92</v>
      </c>
      <c r="F29" s="13">
        <v>94</v>
      </c>
      <c r="G29" s="14"/>
      <c r="H29" s="13"/>
      <c r="I29" s="13"/>
      <c r="J29" s="13"/>
      <c r="M29">
        <f>D29+E29+F29+G29+H29</f>
        <v>283</v>
      </c>
      <c r="N29">
        <f>D29*0.17+E29*0.17+F29*0.17+G29*0.17+H29*0.17</f>
        <v>48.11</v>
      </c>
      <c r="O29">
        <f>I29*0.15</f>
        <v>0</v>
      </c>
      <c r="P29">
        <f>ROUND(N29+O29,0)</f>
        <v>48</v>
      </c>
    </row>
    <row r="30" spans="1:16" x14ac:dyDescent="0.25">
      <c r="A30" s="11" t="s">
        <v>272</v>
      </c>
      <c r="B30" s="11">
        <v>28</v>
      </c>
      <c r="C30" s="12" t="s">
        <v>273</v>
      </c>
      <c r="D30" s="13">
        <v>83</v>
      </c>
      <c r="E30" s="13">
        <v>76</v>
      </c>
      <c r="F30" s="13">
        <v>69</v>
      </c>
      <c r="G30" s="14"/>
      <c r="H30" s="13"/>
      <c r="I30" s="13"/>
      <c r="J30" s="13"/>
      <c r="M30">
        <f>D30+E30+F30+G30+H30</f>
        <v>228</v>
      </c>
      <c r="N30">
        <f>D30*0.17+E30*0.17+F30*0.17+G30*0.17+H30*0.17</f>
        <v>38.760000000000005</v>
      </c>
      <c r="O30">
        <f>I30*0.15</f>
        <v>0</v>
      </c>
      <c r="P30">
        <f>ROUND(N30+O30,0)</f>
        <v>39</v>
      </c>
    </row>
    <row r="31" spans="1:16" x14ac:dyDescent="0.25">
      <c r="A31" s="11" t="s">
        <v>274</v>
      </c>
      <c r="B31" s="11">
        <v>29</v>
      </c>
      <c r="C31" s="12" t="s">
        <v>275</v>
      </c>
      <c r="D31" s="13">
        <v>92</v>
      </c>
      <c r="E31" s="13">
        <v>79</v>
      </c>
      <c r="F31" s="13">
        <v>67</v>
      </c>
      <c r="G31" s="14"/>
      <c r="H31" s="13"/>
      <c r="I31" s="13"/>
      <c r="J31" s="13"/>
      <c r="M31">
        <f>D31+E31+F31+G31+H31</f>
        <v>238</v>
      </c>
      <c r="N31">
        <f>D31*0.17+E31*0.17+F31*0.17+G31*0.17+H31*0.17</f>
        <v>40.46</v>
      </c>
      <c r="O31">
        <f>I31*0.15</f>
        <v>0</v>
      </c>
      <c r="P31">
        <f>ROUND(N31+O31,0)</f>
        <v>40</v>
      </c>
    </row>
    <row r="32" spans="1:16" x14ac:dyDescent="0.25">
      <c r="A32" s="11" t="s">
        <v>276</v>
      </c>
      <c r="B32" s="11">
        <v>30</v>
      </c>
      <c r="C32" s="12" t="s">
        <v>277</v>
      </c>
      <c r="D32" s="13">
        <v>71</v>
      </c>
      <c r="E32" s="13">
        <v>74</v>
      </c>
      <c r="F32" s="13">
        <v>62</v>
      </c>
      <c r="G32" s="14"/>
      <c r="H32" s="13"/>
      <c r="I32" s="13"/>
      <c r="J32" s="13"/>
      <c r="M32">
        <f>D32+E32+F32+G32+H32</f>
        <v>207</v>
      </c>
      <c r="N32">
        <f>D32*0.17+E32*0.17+F32*0.17+G32*0.17+H32*0.17</f>
        <v>35.19</v>
      </c>
      <c r="O32">
        <f>I32*0.15</f>
        <v>0</v>
      </c>
      <c r="P32">
        <f>ROUND(N32+O32,0)</f>
        <v>35</v>
      </c>
    </row>
    <row r="33" spans="1:16" x14ac:dyDescent="0.25">
      <c r="A33" s="11" t="s">
        <v>278</v>
      </c>
      <c r="B33" s="11">
        <v>31</v>
      </c>
      <c r="C33" s="12" t="s">
        <v>279</v>
      </c>
      <c r="D33" s="13">
        <v>95</v>
      </c>
      <c r="E33" s="13">
        <v>96</v>
      </c>
      <c r="F33" s="13">
        <v>86</v>
      </c>
      <c r="G33" s="14"/>
      <c r="H33" s="13"/>
      <c r="I33" s="13"/>
      <c r="J33" s="13"/>
      <c r="M33">
        <f>D33+E33+F33+G33+H33</f>
        <v>277</v>
      </c>
      <c r="N33">
        <f>D33*0.17+E33*0.17+F33*0.17+G33*0.17+H33*0.17</f>
        <v>47.09</v>
      </c>
      <c r="O33">
        <f>I33*0.15</f>
        <v>0</v>
      </c>
      <c r="P33">
        <f>ROUND(N33+O33,0)</f>
        <v>47</v>
      </c>
    </row>
    <row r="34" spans="1:16" x14ac:dyDescent="0.25">
      <c r="A34" s="11" t="s">
        <v>280</v>
      </c>
      <c r="B34" s="11">
        <v>32</v>
      </c>
      <c r="C34" s="12" t="s">
        <v>281</v>
      </c>
      <c r="D34" s="13">
        <v>90</v>
      </c>
      <c r="E34" s="13">
        <v>90</v>
      </c>
      <c r="F34" s="13">
        <v>83</v>
      </c>
      <c r="G34" s="14"/>
      <c r="H34" s="13"/>
      <c r="I34" s="13"/>
      <c r="J34" s="13"/>
      <c r="M34">
        <f>D34+E34+F34+G34+H34</f>
        <v>263</v>
      </c>
      <c r="N34">
        <f>D34*0.17+E34*0.17+F34*0.17+G34*0.17+H34*0.17</f>
        <v>44.71</v>
      </c>
      <c r="O34">
        <f>I34*0.15</f>
        <v>0</v>
      </c>
      <c r="P34">
        <f>ROUND(N34+O34,0)</f>
        <v>45</v>
      </c>
    </row>
    <row r="35" spans="1:16" x14ac:dyDescent="0.25">
      <c r="A35" s="11" t="s">
        <v>282</v>
      </c>
      <c r="B35" s="11">
        <v>33</v>
      </c>
      <c r="C35" s="12" t="s">
        <v>283</v>
      </c>
      <c r="D35" s="13">
        <v>78</v>
      </c>
      <c r="E35" s="13">
        <v>80</v>
      </c>
      <c r="F35" s="13">
        <v>70</v>
      </c>
      <c r="G35" s="14"/>
      <c r="H35" s="13"/>
      <c r="I35" s="13"/>
      <c r="J35" s="13"/>
      <c r="M35">
        <f>D35+E35+F35+G35+H35</f>
        <v>228</v>
      </c>
      <c r="N35">
        <f>D35*0.17+E35*0.17+F35*0.17+G35*0.17+H35*0.17</f>
        <v>38.760000000000005</v>
      </c>
      <c r="O35">
        <f>I35*0.15</f>
        <v>0</v>
      </c>
      <c r="P35">
        <f>ROUND(N35+O35,0)</f>
        <v>39</v>
      </c>
    </row>
    <row r="36" spans="1:16" x14ac:dyDescent="0.25">
      <c r="A36" s="11" t="s">
        <v>284</v>
      </c>
      <c r="B36" s="11">
        <v>34</v>
      </c>
      <c r="C36" s="12" t="s">
        <v>285</v>
      </c>
      <c r="D36" s="13">
        <v>100</v>
      </c>
      <c r="E36" s="13">
        <v>89</v>
      </c>
      <c r="F36" s="13">
        <v>83</v>
      </c>
      <c r="G36" s="14"/>
      <c r="H36" s="13"/>
      <c r="I36" s="13"/>
      <c r="J36" s="13"/>
      <c r="M36">
        <f>D36+E36+F36+G36+H36</f>
        <v>272</v>
      </c>
      <c r="N36">
        <f>D36*0.17+E36*0.17+F36*0.17+G36*0.17+H36*0.17</f>
        <v>46.24</v>
      </c>
      <c r="O36">
        <f>I36*0.15</f>
        <v>0</v>
      </c>
      <c r="P36">
        <f>ROUND(N36+O36,0)</f>
        <v>46</v>
      </c>
    </row>
    <row r="37" spans="1:16" x14ac:dyDescent="0.25">
      <c r="A37" s="11" t="s">
        <v>286</v>
      </c>
      <c r="B37" s="11">
        <v>35</v>
      </c>
      <c r="C37" s="12" t="s">
        <v>287</v>
      </c>
      <c r="D37" s="13">
        <v>98</v>
      </c>
      <c r="E37" s="13">
        <v>97</v>
      </c>
      <c r="F37" s="13">
        <v>87</v>
      </c>
      <c r="G37" s="14"/>
      <c r="H37" s="13"/>
      <c r="I37" s="13"/>
      <c r="J37" s="13"/>
      <c r="M37">
        <f>D37+E37+F37+G37+H37</f>
        <v>282</v>
      </c>
      <c r="N37">
        <f>D37*0.17+E37*0.17+F37*0.17+G37*0.17+H37*0.17</f>
        <v>47.940000000000005</v>
      </c>
      <c r="O37">
        <f>I37*0.15</f>
        <v>0</v>
      </c>
      <c r="P37">
        <f>ROUND(N37+O37,0)</f>
        <v>48</v>
      </c>
    </row>
  </sheetData>
  <sheetProtection algorithmName="SHA-512" hashValue="yPOY3ZvD04FOcGwxGvTNdHCrOKDaNGcQAiPkkHPzV+HGmWEahlRD4SRsF/mbTZB7dvB/M4WRzch3YEN3wsWcTA==" saltValue="8E54BQ2+S/ZHheWcHj38Wg==" spinCount="100000" sheet="1" objects="1" scenarios="1"/>
  <dataValidations count="35">
    <dataValidation type="whole" allowBlank="1" showInputMessage="1" showErrorMessage="1" errorTitle="Valor fuera de rango" error="Ingrese un valor correcto" sqref="G3" xr:uid="{64F9B48F-BE7C-4570-9067-B82B34AD5A49}">
      <formula1>0</formula1>
      <formula2>100</formula2>
    </dataValidation>
    <dataValidation type="whole" allowBlank="1" showInputMessage="1" showErrorMessage="1" errorTitle="Valor fuera de rango" error="Ingrese un valor correcto" sqref="G4" xr:uid="{452A06BB-E532-4F93-9CA1-FE1C6E8FD713}">
      <formula1>0</formula1>
      <formula2>100</formula2>
    </dataValidation>
    <dataValidation type="whole" allowBlank="1" showInputMessage="1" showErrorMessage="1" errorTitle="Valor fuera de rango" error="Ingrese un valor correcto" sqref="G5" xr:uid="{B8779295-5587-4898-8DB9-7F1732226D07}">
      <formula1>0</formula1>
      <formula2>100</formula2>
    </dataValidation>
    <dataValidation type="whole" allowBlank="1" showInputMessage="1" showErrorMessage="1" errorTitle="Valor fuera de rango" error="Ingrese un valor correcto" sqref="G6" xr:uid="{73EF9FEE-8644-4B2D-B1E0-32F189FB3F98}">
      <formula1>0</formula1>
      <formula2>100</formula2>
    </dataValidation>
    <dataValidation type="whole" allowBlank="1" showInputMessage="1" showErrorMessage="1" errorTitle="Valor fuera de rango" error="Ingrese un valor correcto" sqref="G7" xr:uid="{EFEA3833-D49B-45D6-9E66-74D657B6EE96}">
      <formula1>0</formula1>
      <formula2>100</formula2>
    </dataValidation>
    <dataValidation type="whole" allowBlank="1" showInputMessage="1" showErrorMessage="1" errorTitle="Valor fuera de rango" error="Ingrese un valor correcto" sqref="G8" xr:uid="{D3ADE1A3-9B7E-4D73-B052-71097907A122}">
      <formula1>0</formula1>
      <formula2>100</formula2>
    </dataValidation>
    <dataValidation type="whole" allowBlank="1" showInputMessage="1" showErrorMessage="1" errorTitle="Valor fuera de rango" error="Ingrese un valor correcto" sqref="G9" xr:uid="{FC677E89-343F-4D87-B6C7-4ED6FD8E3ABD}">
      <formula1>0</formula1>
      <formula2>100</formula2>
    </dataValidation>
    <dataValidation type="whole" allowBlank="1" showInputMessage="1" showErrorMessage="1" errorTitle="Valor fuera de rango" error="Ingrese un valor correcto" sqref="G10" xr:uid="{72759EB2-7C43-4AA3-829D-4D9F14F9117B}">
      <formula1>0</formula1>
      <formula2>100</formula2>
    </dataValidation>
    <dataValidation type="whole" allowBlank="1" showInputMessage="1" showErrorMessage="1" errorTitle="Valor fuera de rango" error="Ingrese un valor correcto" sqref="G11" xr:uid="{246EF419-53E4-4796-ABF1-B8ED9E028193}">
      <formula1>0</formula1>
      <formula2>100</formula2>
    </dataValidation>
    <dataValidation type="whole" allowBlank="1" showInputMessage="1" showErrorMessage="1" errorTitle="Valor fuera de rango" error="Ingrese un valor correcto" sqref="G12" xr:uid="{E5E13C4E-027A-4EB8-A57E-38C5B222B588}">
      <formula1>0</formula1>
      <formula2>100</formula2>
    </dataValidation>
    <dataValidation type="whole" allowBlank="1" showInputMessage="1" showErrorMessage="1" errorTitle="Valor fuera de rango" error="Ingrese un valor correcto" sqref="G13" xr:uid="{3B057DC2-0139-4CBF-BE2B-260F99BD1167}">
      <formula1>0</formula1>
      <formula2>100</formula2>
    </dataValidation>
    <dataValidation type="whole" allowBlank="1" showInputMessage="1" showErrorMessage="1" errorTitle="Valor fuera de rango" error="Ingrese un valor correcto" sqref="G14" xr:uid="{EB722F46-6BBB-4F94-B900-1B8E9AA3C77D}">
      <formula1>0</formula1>
      <formula2>100</formula2>
    </dataValidation>
    <dataValidation type="whole" allowBlank="1" showInputMessage="1" showErrorMessage="1" errorTitle="Valor fuera de rango" error="Ingrese un valor correcto" sqref="G15" xr:uid="{B30D3293-BBBB-4612-9C0E-10DD6C2194CF}">
      <formula1>0</formula1>
      <formula2>100</formula2>
    </dataValidation>
    <dataValidation type="whole" allowBlank="1" showInputMessage="1" showErrorMessage="1" errorTitle="Valor fuera de rango" error="Ingrese un valor correcto" sqref="G16" xr:uid="{C32DF400-3D89-4C62-B391-74E8A1D79F60}">
      <formula1>0</formula1>
      <formula2>100</formula2>
    </dataValidation>
    <dataValidation type="whole" allowBlank="1" showInputMessage="1" showErrorMessage="1" errorTitle="Valor fuera de rango" error="Ingrese un valor correcto" sqref="G17" xr:uid="{399A218E-1316-4C71-B1DD-5C6F4F0998E7}">
      <formula1>0</formula1>
      <formula2>100</formula2>
    </dataValidation>
    <dataValidation type="whole" allowBlank="1" showInputMessage="1" showErrorMessage="1" errorTitle="Valor fuera de rango" error="Ingrese un valor correcto" sqref="G18" xr:uid="{892C3663-23E3-45A9-A258-6A0A76D3F7B0}">
      <formula1>0</formula1>
      <formula2>100</formula2>
    </dataValidation>
    <dataValidation type="whole" allowBlank="1" showInputMessage="1" showErrorMessage="1" errorTitle="Valor fuera de rango" error="Ingrese un valor correcto" sqref="G19" xr:uid="{6B2FF1D4-A8EE-4E78-AF25-EA352C5A3EBA}">
      <formula1>0</formula1>
      <formula2>100</formula2>
    </dataValidation>
    <dataValidation type="whole" allowBlank="1" showInputMessage="1" showErrorMessage="1" errorTitle="Valor fuera de rango" error="Ingrese un valor correcto" sqref="G20" xr:uid="{EE184965-C506-41AC-8550-522FF9AB8ABD}">
      <formula1>0</formula1>
      <formula2>100</formula2>
    </dataValidation>
    <dataValidation type="whole" allowBlank="1" showInputMessage="1" showErrorMessage="1" errorTitle="Valor fuera de rango" error="Ingrese un valor correcto" sqref="G21" xr:uid="{B019840B-5850-4AAC-AEA6-8C097E359800}">
      <formula1>0</formula1>
      <formula2>100</formula2>
    </dataValidation>
    <dataValidation type="whole" allowBlank="1" showInputMessage="1" showErrorMessage="1" errorTitle="Valor fuera de rango" error="Ingrese un valor correcto" sqref="G22" xr:uid="{3E011727-4AB0-4171-A9C6-D917F678B7A8}">
      <formula1>0</formula1>
      <formula2>100</formula2>
    </dataValidation>
    <dataValidation type="whole" allowBlank="1" showInputMessage="1" showErrorMessage="1" errorTitle="Valor fuera de rango" error="Ingrese un valor correcto" sqref="G23" xr:uid="{36E1C7A0-9C0D-404B-871D-ED2DCEC60F7B}">
      <formula1>0</formula1>
      <formula2>100</formula2>
    </dataValidation>
    <dataValidation type="whole" allowBlank="1" showInputMessage="1" showErrorMessage="1" errorTitle="Valor fuera de rango" error="Ingrese un valor correcto" sqref="G24" xr:uid="{1C935AA2-9545-415D-83ED-3B3F9F07FE89}">
      <formula1>0</formula1>
      <formula2>100</formula2>
    </dataValidation>
    <dataValidation type="whole" allowBlank="1" showInputMessage="1" showErrorMessage="1" errorTitle="Valor fuera de rango" error="Ingrese un valor correcto" sqref="G25" xr:uid="{B6135844-3AE5-48B3-8EB2-F122D29CC0AE}">
      <formula1>0</formula1>
      <formula2>100</formula2>
    </dataValidation>
    <dataValidation type="whole" allowBlank="1" showInputMessage="1" showErrorMessage="1" errorTitle="Valor fuera de rango" error="Ingrese un valor correcto" sqref="G26" xr:uid="{45CBD8C7-7162-4B6C-98CC-FABF00806D4A}">
      <formula1>0</formula1>
      <formula2>100</formula2>
    </dataValidation>
    <dataValidation type="whole" allowBlank="1" showInputMessage="1" showErrorMessage="1" errorTitle="Valor fuera de rango" error="Ingrese un valor correcto" sqref="G27" xr:uid="{974540D0-915B-4D61-A5D0-4C41E4105B7C}">
      <formula1>0</formula1>
      <formula2>100</formula2>
    </dataValidation>
    <dataValidation type="whole" allowBlank="1" showInputMessage="1" showErrorMessage="1" errorTitle="Valor fuera de rango" error="Ingrese un valor correcto" sqref="G28" xr:uid="{46967AA2-EDF0-4A6A-AD2F-AC75FDF05F69}">
      <formula1>0</formula1>
      <formula2>100</formula2>
    </dataValidation>
    <dataValidation type="whole" allowBlank="1" showInputMessage="1" showErrorMessage="1" errorTitle="Valor fuera de rango" error="Ingrese un valor correcto" sqref="G29" xr:uid="{B02BD4E2-1473-4EF4-80D9-4489EA770ADB}">
      <formula1>0</formula1>
      <formula2>100</formula2>
    </dataValidation>
    <dataValidation type="whole" allowBlank="1" showInputMessage="1" showErrorMessage="1" errorTitle="Valor fuera de rango" error="Ingrese un valor correcto" sqref="G30" xr:uid="{06E562F7-77CC-4E51-9D17-987490DB0959}">
      <formula1>0</formula1>
      <formula2>100</formula2>
    </dataValidation>
    <dataValidation type="whole" allowBlank="1" showInputMessage="1" showErrorMessage="1" errorTitle="Valor fuera de rango" error="Ingrese un valor correcto" sqref="G31" xr:uid="{EA4666DD-FFDC-4039-A800-03FA563DFD33}">
      <formula1>0</formula1>
      <formula2>100</formula2>
    </dataValidation>
    <dataValidation type="whole" allowBlank="1" showInputMessage="1" showErrorMessage="1" errorTitle="Valor fuera de rango" error="Ingrese un valor correcto" sqref="G32" xr:uid="{CFD2C24C-1849-490F-B57D-F6E54CF7F686}">
      <formula1>0</formula1>
      <formula2>100</formula2>
    </dataValidation>
    <dataValidation type="whole" allowBlank="1" showInputMessage="1" showErrorMessage="1" errorTitle="Valor fuera de rango" error="Ingrese un valor correcto" sqref="G33" xr:uid="{6EA5CB6B-80D9-48A9-88D0-3B0826B1B8ED}">
      <formula1>0</formula1>
      <formula2>100</formula2>
    </dataValidation>
    <dataValidation type="whole" allowBlank="1" showInputMessage="1" showErrorMessage="1" errorTitle="Valor fuera de rango" error="Ingrese un valor correcto" sqref="G34" xr:uid="{602F1937-E0B1-48D1-B93E-FFB2B66F1E27}">
      <formula1>0</formula1>
      <formula2>100</formula2>
    </dataValidation>
    <dataValidation type="whole" allowBlank="1" showInputMessage="1" showErrorMessage="1" errorTitle="Valor fuera de rango" error="Ingrese un valor correcto" sqref="G35" xr:uid="{79A0C9DD-50D5-4EA4-A79B-FCB95ED4BCDE}">
      <formula1>0</formula1>
      <formula2>100</formula2>
    </dataValidation>
    <dataValidation type="whole" allowBlank="1" showInputMessage="1" showErrorMessage="1" errorTitle="Valor fuera de rango" error="Ingrese un valor correcto" sqref="G36" xr:uid="{34265E64-AD30-489E-886C-44B15536A260}">
      <formula1>0</formula1>
      <formula2>100</formula2>
    </dataValidation>
    <dataValidation type="whole" allowBlank="1" showInputMessage="1" showErrorMessage="1" errorTitle="Valor fuera de rango" error="Ingrese un valor correcto" sqref="G37" xr:uid="{247E862D-E36B-4590-9FC4-12254EA15CA6}">
      <formula1>0</formula1>
      <formula2>100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3C3B7-54F4-45C1-861E-4D279051D199}">
  <dimension ref="A1:P31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2.5703125" bestFit="1" customWidth="1"/>
    <col min="4" max="9" width="4.28515625" bestFit="1" customWidth="1"/>
    <col min="10" max="12" width="3.7109375" customWidth="1"/>
    <col min="13" max="13" width="7.7109375" bestFit="1" customWidth="1"/>
    <col min="14" max="14" width="7.85546875" bestFit="1" customWidth="1"/>
    <col min="15" max="15" width="8.2851562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289</v>
      </c>
      <c r="C1" s="1" t="s">
        <v>290</v>
      </c>
      <c r="D1" s="5" t="s">
        <v>349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1" t="s">
        <v>291</v>
      </c>
      <c r="B3" s="11">
        <v>1</v>
      </c>
      <c r="C3" s="12" t="s">
        <v>292</v>
      </c>
      <c r="D3" s="13">
        <v>91</v>
      </c>
      <c r="E3" s="13">
        <v>90</v>
      </c>
      <c r="F3" s="13">
        <v>92</v>
      </c>
      <c r="G3" s="14"/>
      <c r="H3" s="13"/>
      <c r="I3" s="13"/>
      <c r="J3" s="13"/>
      <c r="M3">
        <f>D3+E3+F3+G3+H3</f>
        <v>273</v>
      </c>
      <c r="N3">
        <f>D3*0.17+E3*0.17+F3*0.17+G3*0.17+H3*0.17</f>
        <v>46.410000000000004</v>
      </c>
      <c r="O3">
        <f>I3*0.15</f>
        <v>0</v>
      </c>
      <c r="P3">
        <f>ROUND(N3+O3,0)</f>
        <v>46</v>
      </c>
    </row>
    <row r="4" spans="1:16" x14ac:dyDescent="0.25">
      <c r="A4" s="11" t="s">
        <v>293</v>
      </c>
      <c r="B4" s="11">
        <v>2</v>
      </c>
      <c r="C4" s="12" t="s">
        <v>294</v>
      </c>
      <c r="D4" s="13">
        <v>81</v>
      </c>
      <c r="E4" s="13">
        <v>96</v>
      </c>
      <c r="F4" s="13">
        <v>98</v>
      </c>
      <c r="G4" s="14"/>
      <c r="H4" s="13"/>
      <c r="I4" s="13"/>
      <c r="J4" s="13"/>
      <c r="M4">
        <f>D4+E4+F4+G4+H4</f>
        <v>275</v>
      </c>
      <c r="N4">
        <f>D4*0.17+E4*0.17+F4*0.17+G4*0.17+H4*0.17</f>
        <v>46.75</v>
      </c>
      <c r="O4">
        <f>I4*0.15</f>
        <v>0</v>
      </c>
      <c r="P4">
        <f>ROUND(N4+O4,0)</f>
        <v>47</v>
      </c>
    </row>
    <row r="5" spans="1:16" x14ac:dyDescent="0.25">
      <c r="A5" s="11" t="s">
        <v>295</v>
      </c>
      <c r="B5" s="11">
        <v>3</v>
      </c>
      <c r="C5" s="12" t="s">
        <v>296</v>
      </c>
      <c r="D5" s="13">
        <v>93</v>
      </c>
      <c r="E5" s="13">
        <v>90</v>
      </c>
      <c r="F5" s="13">
        <v>83</v>
      </c>
      <c r="G5" s="14"/>
      <c r="H5" s="13"/>
      <c r="I5" s="13"/>
      <c r="J5" s="13"/>
      <c r="M5">
        <f>D5+E5+F5+G5+H5</f>
        <v>266</v>
      </c>
      <c r="N5">
        <f>D5*0.17+E5*0.17+F5*0.17+G5*0.17+H5*0.17</f>
        <v>45.22</v>
      </c>
      <c r="O5">
        <f>I5*0.15</f>
        <v>0</v>
      </c>
      <c r="P5">
        <f>ROUND(N5+O5,0)</f>
        <v>45</v>
      </c>
    </row>
    <row r="6" spans="1:16" x14ac:dyDescent="0.25">
      <c r="A6" s="11" t="s">
        <v>297</v>
      </c>
      <c r="B6" s="11">
        <v>4</v>
      </c>
      <c r="C6" s="12" t="s">
        <v>298</v>
      </c>
      <c r="D6" s="13">
        <v>74</v>
      </c>
      <c r="E6" s="13">
        <v>89</v>
      </c>
      <c r="F6" s="13">
        <v>87</v>
      </c>
      <c r="G6" s="14"/>
      <c r="H6" s="13"/>
      <c r="I6" s="13"/>
      <c r="J6" s="13"/>
      <c r="M6">
        <f>D6+E6+F6+G6+H6</f>
        <v>250</v>
      </c>
      <c r="N6">
        <f>D6*0.17+E6*0.17+F6*0.17+G6*0.17+H6*0.17</f>
        <v>42.5</v>
      </c>
      <c r="O6">
        <f>I6*0.15</f>
        <v>0</v>
      </c>
      <c r="P6">
        <f>ROUND(N6+O6,0)</f>
        <v>43</v>
      </c>
    </row>
    <row r="7" spans="1:16" x14ac:dyDescent="0.25">
      <c r="A7" s="11" t="s">
        <v>299</v>
      </c>
      <c r="B7" s="11">
        <v>5</v>
      </c>
      <c r="C7" s="12" t="s">
        <v>300</v>
      </c>
      <c r="D7" s="13">
        <v>68</v>
      </c>
      <c r="E7" s="13">
        <v>76</v>
      </c>
      <c r="F7" s="13">
        <v>60</v>
      </c>
      <c r="G7" s="14"/>
      <c r="H7" s="13"/>
      <c r="I7" s="13"/>
      <c r="J7" s="13"/>
      <c r="M7">
        <f>D7+E7+F7+G7+H7</f>
        <v>204</v>
      </c>
      <c r="N7">
        <f>D7*0.17+E7*0.17+F7*0.17+G7*0.17+H7*0.17</f>
        <v>34.680000000000007</v>
      </c>
      <c r="O7">
        <f>I7*0.15</f>
        <v>0</v>
      </c>
      <c r="P7">
        <f>ROUND(N7+O7,0)</f>
        <v>35</v>
      </c>
    </row>
    <row r="8" spans="1:16" x14ac:dyDescent="0.25">
      <c r="A8" s="11" t="s">
        <v>301</v>
      </c>
      <c r="B8" s="11">
        <v>6</v>
      </c>
      <c r="C8" s="12" t="s">
        <v>302</v>
      </c>
      <c r="D8" s="13">
        <v>87</v>
      </c>
      <c r="E8" s="13">
        <v>82</v>
      </c>
      <c r="F8" s="13">
        <v>87</v>
      </c>
      <c r="G8" s="14"/>
      <c r="H8" s="13"/>
      <c r="I8" s="13"/>
      <c r="J8" s="13"/>
      <c r="M8">
        <f>D8+E8+F8+G8+H8</f>
        <v>256</v>
      </c>
      <c r="N8">
        <f>D8*0.17+E8*0.17+F8*0.17+G8*0.17+H8*0.17</f>
        <v>43.52</v>
      </c>
      <c r="O8">
        <f>I8*0.15</f>
        <v>0</v>
      </c>
      <c r="P8">
        <f>ROUND(N8+O8,0)</f>
        <v>44</v>
      </c>
    </row>
    <row r="9" spans="1:16" x14ac:dyDescent="0.25">
      <c r="A9" s="11" t="s">
        <v>303</v>
      </c>
      <c r="B9" s="11">
        <v>7</v>
      </c>
      <c r="C9" s="12" t="s">
        <v>304</v>
      </c>
      <c r="D9" s="13">
        <v>95</v>
      </c>
      <c r="E9" s="13">
        <v>81</v>
      </c>
      <c r="F9" s="13">
        <v>70</v>
      </c>
      <c r="G9" s="14"/>
      <c r="H9" s="13"/>
      <c r="I9" s="13"/>
      <c r="J9" s="13"/>
      <c r="M9">
        <f>D9+E9+F9+G9+H9</f>
        <v>246</v>
      </c>
      <c r="N9">
        <f>D9*0.17+E9*0.17+F9*0.17+G9*0.17+H9*0.17</f>
        <v>41.82</v>
      </c>
      <c r="O9">
        <f>I9*0.15</f>
        <v>0</v>
      </c>
      <c r="P9">
        <f>ROUND(N9+O9,0)</f>
        <v>42</v>
      </c>
    </row>
    <row r="10" spans="1:16" x14ac:dyDescent="0.25">
      <c r="A10" s="11" t="s">
        <v>305</v>
      </c>
      <c r="B10" s="11">
        <v>8</v>
      </c>
      <c r="C10" s="12" t="s">
        <v>306</v>
      </c>
      <c r="D10" s="13">
        <v>80</v>
      </c>
      <c r="E10" s="13">
        <v>76</v>
      </c>
      <c r="F10" s="13">
        <v>82</v>
      </c>
      <c r="G10" s="14"/>
      <c r="H10" s="13"/>
      <c r="I10" s="13"/>
      <c r="J10" s="13"/>
      <c r="M10">
        <f>D10+E10+F10+G10+H10</f>
        <v>238</v>
      </c>
      <c r="N10">
        <f>D10*0.17+E10*0.17+F10*0.17+G10*0.17+H10*0.17</f>
        <v>40.460000000000008</v>
      </c>
      <c r="O10">
        <f>I10*0.15</f>
        <v>0</v>
      </c>
      <c r="P10">
        <f>ROUND(N10+O10,0)</f>
        <v>40</v>
      </c>
    </row>
    <row r="11" spans="1:16" x14ac:dyDescent="0.25">
      <c r="A11" s="11" t="s">
        <v>307</v>
      </c>
      <c r="B11" s="11">
        <v>9</v>
      </c>
      <c r="C11" s="12" t="s">
        <v>308</v>
      </c>
      <c r="D11" s="13">
        <v>98</v>
      </c>
      <c r="E11" s="13">
        <v>93</v>
      </c>
      <c r="F11" s="13">
        <v>92</v>
      </c>
      <c r="G11" s="14"/>
      <c r="H11" s="13"/>
      <c r="I11" s="13"/>
      <c r="J11" s="13"/>
      <c r="M11">
        <f>D11+E11+F11+G11+H11</f>
        <v>283</v>
      </c>
      <c r="N11">
        <f>D11*0.17+E11*0.17+F11*0.17+G11*0.17+H11*0.17</f>
        <v>48.11</v>
      </c>
      <c r="O11">
        <f>I11*0.15</f>
        <v>0</v>
      </c>
      <c r="P11">
        <f>ROUND(N11+O11,0)</f>
        <v>48</v>
      </c>
    </row>
    <row r="12" spans="1:16" x14ac:dyDescent="0.25">
      <c r="A12" s="11" t="s">
        <v>309</v>
      </c>
      <c r="B12" s="11">
        <v>10</v>
      </c>
      <c r="C12" s="12" t="s">
        <v>310</v>
      </c>
      <c r="D12" s="13">
        <v>97</v>
      </c>
      <c r="E12" s="13">
        <v>99</v>
      </c>
      <c r="F12" s="13">
        <v>92</v>
      </c>
      <c r="G12" s="14"/>
      <c r="H12" s="13"/>
      <c r="I12" s="13"/>
      <c r="J12" s="13"/>
      <c r="M12">
        <f>D12+E12+F12+G12+H12</f>
        <v>288</v>
      </c>
      <c r="N12">
        <f>D12*0.17+E12*0.17+F12*0.17+G12*0.17+H12*0.17</f>
        <v>48.960000000000008</v>
      </c>
      <c r="O12">
        <f>I12*0.15</f>
        <v>0</v>
      </c>
      <c r="P12">
        <f>ROUND(N12+O12,0)</f>
        <v>49</v>
      </c>
    </row>
    <row r="13" spans="1:16" x14ac:dyDescent="0.25">
      <c r="A13" s="11" t="s">
        <v>311</v>
      </c>
      <c r="B13" s="11">
        <v>11</v>
      </c>
      <c r="C13" s="12" t="s">
        <v>312</v>
      </c>
      <c r="D13" s="13">
        <v>82</v>
      </c>
      <c r="E13" s="13">
        <v>86</v>
      </c>
      <c r="F13" s="13">
        <v>83</v>
      </c>
      <c r="G13" s="14"/>
      <c r="H13" s="13"/>
      <c r="I13" s="13"/>
      <c r="J13" s="13"/>
      <c r="M13">
        <f>D13+E13+F13+G13+H13</f>
        <v>251</v>
      </c>
      <c r="N13">
        <f>D13*0.17+E13*0.17+F13*0.17+G13*0.17+H13*0.17</f>
        <v>42.67</v>
      </c>
      <c r="O13">
        <f>I13*0.15</f>
        <v>0</v>
      </c>
      <c r="P13">
        <f>ROUND(N13+O13,0)</f>
        <v>43</v>
      </c>
    </row>
    <row r="14" spans="1:16" x14ac:dyDescent="0.25">
      <c r="A14" s="11" t="s">
        <v>313</v>
      </c>
      <c r="B14" s="11">
        <v>12</v>
      </c>
      <c r="C14" s="12" t="s">
        <v>314</v>
      </c>
      <c r="D14" s="13">
        <v>75</v>
      </c>
      <c r="E14" s="13">
        <v>71</v>
      </c>
      <c r="F14" s="13">
        <v>50</v>
      </c>
      <c r="G14" s="14"/>
      <c r="H14" s="13"/>
      <c r="I14" s="13"/>
      <c r="J14" s="13"/>
      <c r="M14">
        <f>D14+E14+F14+G14+H14</f>
        <v>196</v>
      </c>
      <c r="N14">
        <f>D14*0.17+E14*0.17+F14*0.17+G14*0.17+H14*0.17</f>
        <v>33.32</v>
      </c>
      <c r="O14">
        <f>I14*0.15</f>
        <v>0</v>
      </c>
      <c r="P14">
        <f>ROUND(N14+O14,0)</f>
        <v>33</v>
      </c>
    </row>
    <row r="15" spans="1:16" x14ac:dyDescent="0.25">
      <c r="A15" s="11" t="s">
        <v>315</v>
      </c>
      <c r="B15" s="11">
        <v>13</v>
      </c>
      <c r="C15" s="12" t="s">
        <v>316</v>
      </c>
      <c r="D15" s="13">
        <v>88</v>
      </c>
      <c r="E15" s="13">
        <v>87</v>
      </c>
      <c r="F15" s="13">
        <v>91</v>
      </c>
      <c r="G15" s="14"/>
      <c r="H15" s="13"/>
      <c r="I15" s="13"/>
      <c r="J15" s="13"/>
      <c r="M15">
        <f>D15+E15+F15+G15+H15</f>
        <v>266</v>
      </c>
      <c r="N15">
        <f>D15*0.17+E15*0.17+F15*0.17+G15*0.17+H15*0.17</f>
        <v>45.22</v>
      </c>
      <c r="O15">
        <f>I15*0.15</f>
        <v>0</v>
      </c>
      <c r="P15">
        <f>ROUND(N15+O15,0)</f>
        <v>45</v>
      </c>
    </row>
    <row r="16" spans="1:16" x14ac:dyDescent="0.25">
      <c r="A16" s="11" t="s">
        <v>317</v>
      </c>
      <c r="B16" s="11">
        <v>14</v>
      </c>
      <c r="C16" s="12" t="s">
        <v>318</v>
      </c>
      <c r="D16" s="13">
        <v>75</v>
      </c>
      <c r="E16" s="13">
        <v>86</v>
      </c>
      <c r="F16" s="13">
        <v>70</v>
      </c>
      <c r="G16" s="14"/>
      <c r="H16" s="13"/>
      <c r="I16" s="13"/>
      <c r="J16" s="13"/>
      <c r="M16">
        <f>D16+E16+F16+G16+H16</f>
        <v>231</v>
      </c>
      <c r="N16">
        <f>D16*0.17+E16*0.17+F16*0.17+G16*0.17+H16*0.17</f>
        <v>39.270000000000003</v>
      </c>
      <c r="O16">
        <f>I16*0.15</f>
        <v>0</v>
      </c>
      <c r="P16">
        <f>ROUND(N16+O16,0)</f>
        <v>39</v>
      </c>
    </row>
    <row r="17" spans="1:16" x14ac:dyDescent="0.25">
      <c r="A17" s="11" t="s">
        <v>319</v>
      </c>
      <c r="B17" s="11">
        <v>15</v>
      </c>
      <c r="C17" s="12" t="s">
        <v>320</v>
      </c>
      <c r="D17" s="13">
        <v>98</v>
      </c>
      <c r="E17" s="13">
        <v>88</v>
      </c>
      <c r="F17" s="13">
        <v>97</v>
      </c>
      <c r="G17" s="14"/>
      <c r="H17" s="13"/>
      <c r="I17" s="13"/>
      <c r="J17" s="13"/>
      <c r="M17">
        <f>D17+E17+F17+G17+H17</f>
        <v>283</v>
      </c>
      <c r="N17">
        <f>D17*0.17+E17*0.17+F17*0.17+G17*0.17+H17*0.17</f>
        <v>48.11</v>
      </c>
      <c r="O17">
        <f>I17*0.15</f>
        <v>0</v>
      </c>
      <c r="P17">
        <f>ROUND(N17+O17,0)</f>
        <v>48</v>
      </c>
    </row>
    <row r="18" spans="1:16" x14ac:dyDescent="0.25">
      <c r="A18" s="11" t="s">
        <v>321</v>
      </c>
      <c r="B18" s="11">
        <v>16</v>
      </c>
      <c r="C18" s="12" t="s">
        <v>322</v>
      </c>
      <c r="D18" s="13">
        <v>100</v>
      </c>
      <c r="E18" s="13">
        <v>90</v>
      </c>
      <c r="F18" s="13">
        <v>91</v>
      </c>
      <c r="G18" s="14"/>
      <c r="H18" s="13"/>
      <c r="I18" s="13"/>
      <c r="J18" s="13"/>
      <c r="M18">
        <f>D18+E18+F18+G18+H18</f>
        <v>281</v>
      </c>
      <c r="N18">
        <f>D18*0.17+E18*0.17+F18*0.17+G18*0.17+H18*0.17</f>
        <v>47.769999999999996</v>
      </c>
      <c r="O18">
        <f>I18*0.15</f>
        <v>0</v>
      </c>
      <c r="P18">
        <f>ROUND(N18+O18,0)</f>
        <v>48</v>
      </c>
    </row>
    <row r="19" spans="1:16" x14ac:dyDescent="0.25">
      <c r="A19" s="11" t="s">
        <v>323</v>
      </c>
      <c r="B19" s="11">
        <v>17</v>
      </c>
      <c r="C19" s="12" t="s">
        <v>324</v>
      </c>
      <c r="D19" s="13">
        <v>80</v>
      </c>
      <c r="E19" s="13">
        <v>69</v>
      </c>
      <c r="F19" s="13">
        <v>60</v>
      </c>
      <c r="G19" s="14"/>
      <c r="H19" s="13"/>
      <c r="I19" s="13"/>
      <c r="J19" s="13"/>
      <c r="M19">
        <f>D19+E19+F19+G19+H19</f>
        <v>209</v>
      </c>
      <c r="N19">
        <f>D19*0.17+E19*0.17+F19*0.17+G19*0.17+H19*0.17</f>
        <v>35.53</v>
      </c>
      <c r="O19">
        <f>I19*0.15</f>
        <v>0</v>
      </c>
      <c r="P19">
        <f>ROUND(N19+O19,0)</f>
        <v>36</v>
      </c>
    </row>
    <row r="20" spans="1:16" x14ac:dyDescent="0.25">
      <c r="A20" s="11" t="s">
        <v>325</v>
      </c>
      <c r="B20" s="11">
        <v>18</v>
      </c>
      <c r="C20" s="12" t="s">
        <v>326</v>
      </c>
      <c r="D20" s="13">
        <v>88</v>
      </c>
      <c r="E20" s="13">
        <v>96</v>
      </c>
      <c r="F20" s="13">
        <v>90</v>
      </c>
      <c r="G20" s="14"/>
      <c r="H20" s="13"/>
      <c r="I20" s="13"/>
      <c r="J20" s="13"/>
      <c r="M20">
        <f>D20+E20+F20+G20+H20</f>
        <v>274</v>
      </c>
      <c r="N20">
        <f>D20*0.17+E20*0.17+F20*0.17+G20*0.17+H20*0.17</f>
        <v>46.58</v>
      </c>
      <c r="O20">
        <f>I20*0.15</f>
        <v>0</v>
      </c>
      <c r="P20">
        <f>ROUND(N20+O20,0)</f>
        <v>47</v>
      </c>
    </row>
    <row r="21" spans="1:16" x14ac:dyDescent="0.25">
      <c r="A21" s="11" t="s">
        <v>327</v>
      </c>
      <c r="B21" s="11">
        <v>19</v>
      </c>
      <c r="C21" s="12" t="s">
        <v>328</v>
      </c>
      <c r="D21" s="13">
        <v>94</v>
      </c>
      <c r="E21" s="13">
        <v>85</v>
      </c>
      <c r="F21" s="13">
        <v>91</v>
      </c>
      <c r="G21" s="14"/>
      <c r="H21" s="13"/>
      <c r="I21" s="13"/>
      <c r="J21" s="13"/>
      <c r="M21">
        <f>D21+E21+F21+G21+H21</f>
        <v>270</v>
      </c>
      <c r="N21">
        <f>D21*0.17+E21*0.17+F21*0.17+G21*0.17+H21*0.17</f>
        <v>45.9</v>
      </c>
      <c r="O21">
        <f>I21*0.15</f>
        <v>0</v>
      </c>
      <c r="P21">
        <f>ROUND(N21+O21,0)</f>
        <v>46</v>
      </c>
    </row>
    <row r="22" spans="1:16" x14ac:dyDescent="0.25">
      <c r="A22" s="11" t="s">
        <v>329</v>
      </c>
      <c r="B22" s="11">
        <v>20</v>
      </c>
      <c r="C22" s="12" t="s">
        <v>330</v>
      </c>
      <c r="D22" s="13">
        <v>91</v>
      </c>
      <c r="E22" s="13">
        <v>93</v>
      </c>
      <c r="F22" s="13">
        <v>89</v>
      </c>
      <c r="G22" s="14"/>
      <c r="H22" s="13"/>
      <c r="I22" s="13"/>
      <c r="J22" s="13"/>
      <c r="M22">
        <f>D22+E22+F22+G22+H22</f>
        <v>273</v>
      </c>
      <c r="N22">
        <f>D22*0.17+E22*0.17+F22*0.17+G22*0.17+H22*0.17</f>
        <v>46.410000000000004</v>
      </c>
      <c r="O22">
        <f>I22*0.15</f>
        <v>0</v>
      </c>
      <c r="P22">
        <f>ROUND(N22+O22,0)</f>
        <v>46</v>
      </c>
    </row>
    <row r="23" spans="1:16" x14ac:dyDescent="0.25">
      <c r="A23" s="11" t="s">
        <v>331</v>
      </c>
      <c r="B23" s="11">
        <v>21</v>
      </c>
      <c r="C23" s="12" t="s">
        <v>332</v>
      </c>
      <c r="D23" s="13">
        <v>88</v>
      </c>
      <c r="E23" s="13">
        <v>91</v>
      </c>
      <c r="F23" s="13">
        <v>87</v>
      </c>
      <c r="G23" s="14"/>
      <c r="H23" s="13"/>
      <c r="I23" s="13"/>
      <c r="J23" s="13"/>
      <c r="M23">
        <f>D23+E23+F23+G23+H23</f>
        <v>266</v>
      </c>
      <c r="N23">
        <f>D23*0.17+E23*0.17+F23*0.17+G23*0.17+H23*0.17</f>
        <v>45.22</v>
      </c>
      <c r="O23">
        <f>I23*0.15</f>
        <v>0</v>
      </c>
      <c r="P23">
        <f>ROUND(N23+O23,0)</f>
        <v>45</v>
      </c>
    </row>
    <row r="24" spans="1:16" x14ac:dyDescent="0.25">
      <c r="A24" s="11" t="s">
        <v>333</v>
      </c>
      <c r="B24" s="11">
        <v>22</v>
      </c>
      <c r="C24" s="12" t="s">
        <v>334</v>
      </c>
      <c r="D24" s="13">
        <v>85</v>
      </c>
      <c r="E24" s="13">
        <v>86</v>
      </c>
      <c r="F24" s="13">
        <v>71</v>
      </c>
      <c r="G24" s="14"/>
      <c r="H24" s="13"/>
      <c r="I24" s="13"/>
      <c r="J24" s="13"/>
      <c r="M24">
        <f>D24+E24+F24+G24+H24</f>
        <v>242</v>
      </c>
      <c r="N24">
        <f>D24*0.17+E24*0.17+F24*0.17+G24*0.17+H24*0.17</f>
        <v>41.14</v>
      </c>
      <c r="O24">
        <f>I24*0.15</f>
        <v>0</v>
      </c>
      <c r="P24">
        <f>ROUND(N24+O24,0)</f>
        <v>41</v>
      </c>
    </row>
    <row r="25" spans="1:16" x14ac:dyDescent="0.25">
      <c r="A25" s="11" t="s">
        <v>335</v>
      </c>
      <c r="B25" s="11">
        <v>23</v>
      </c>
      <c r="C25" s="12" t="s">
        <v>336</v>
      </c>
      <c r="D25" s="13">
        <v>63</v>
      </c>
      <c r="E25" s="13">
        <v>86</v>
      </c>
      <c r="F25" s="13">
        <v>65</v>
      </c>
      <c r="G25" s="14"/>
      <c r="H25" s="13"/>
      <c r="I25" s="13"/>
      <c r="J25" s="13"/>
      <c r="M25">
        <f>D25+E25+F25+G25+H25</f>
        <v>214</v>
      </c>
      <c r="N25">
        <f>D25*0.17+E25*0.17+F25*0.17+G25*0.17+H25*0.17</f>
        <v>36.380000000000003</v>
      </c>
      <c r="O25">
        <f>I25*0.15</f>
        <v>0</v>
      </c>
      <c r="P25">
        <f>ROUND(N25+O25,0)</f>
        <v>36</v>
      </c>
    </row>
    <row r="26" spans="1:16" x14ac:dyDescent="0.25">
      <c r="A26" s="11" t="s">
        <v>337</v>
      </c>
      <c r="B26" s="11">
        <v>24</v>
      </c>
      <c r="C26" s="12" t="s">
        <v>338</v>
      </c>
      <c r="D26" s="13">
        <v>83</v>
      </c>
      <c r="E26" s="13">
        <v>66</v>
      </c>
      <c r="F26" s="13">
        <v>81</v>
      </c>
      <c r="G26" s="14"/>
      <c r="H26" s="13"/>
      <c r="I26" s="13"/>
      <c r="J26" s="13"/>
      <c r="M26">
        <f>D26+E26+F26+G26+H26</f>
        <v>230</v>
      </c>
      <c r="N26">
        <f>D26*0.17+E26*0.17+F26*0.17+G26*0.17+H26*0.17</f>
        <v>39.1</v>
      </c>
      <c r="O26">
        <f>I26*0.15</f>
        <v>0</v>
      </c>
      <c r="P26">
        <f>ROUND(N26+O26,0)</f>
        <v>39</v>
      </c>
    </row>
    <row r="27" spans="1:16" x14ac:dyDescent="0.25">
      <c r="A27" s="11" t="s">
        <v>339</v>
      </c>
      <c r="B27" s="11">
        <v>25</v>
      </c>
      <c r="C27" s="12" t="s">
        <v>340</v>
      </c>
      <c r="D27" s="13">
        <v>100</v>
      </c>
      <c r="E27" s="13">
        <v>93</v>
      </c>
      <c r="F27" s="13">
        <v>91</v>
      </c>
      <c r="G27" s="14"/>
      <c r="H27" s="13"/>
      <c r="I27" s="13"/>
      <c r="J27" s="13"/>
      <c r="M27">
        <f>D27+E27+F27+G27+H27</f>
        <v>284</v>
      </c>
      <c r="N27">
        <f>D27*0.17+E27*0.17+F27*0.17+G27*0.17+H27*0.17</f>
        <v>48.28</v>
      </c>
      <c r="O27">
        <f>I27*0.15</f>
        <v>0</v>
      </c>
      <c r="P27">
        <f>ROUND(N27+O27,0)</f>
        <v>48</v>
      </c>
    </row>
    <row r="28" spans="1:16" x14ac:dyDescent="0.25">
      <c r="A28" s="11" t="s">
        <v>341</v>
      </c>
      <c r="B28" s="11">
        <v>26</v>
      </c>
      <c r="C28" s="12" t="s">
        <v>342</v>
      </c>
      <c r="D28" s="13">
        <v>92</v>
      </c>
      <c r="E28" s="13">
        <v>94</v>
      </c>
      <c r="F28" s="13">
        <v>93</v>
      </c>
      <c r="G28" s="14"/>
      <c r="H28" s="13"/>
      <c r="I28" s="13"/>
      <c r="J28" s="13"/>
      <c r="M28">
        <f>D28+E28+F28+G28+H28</f>
        <v>279</v>
      </c>
      <c r="N28">
        <f>D28*0.17+E28*0.17+F28*0.17+G28*0.17+H28*0.17</f>
        <v>47.43</v>
      </c>
      <c r="O28">
        <f>I28*0.15</f>
        <v>0</v>
      </c>
      <c r="P28">
        <f>ROUND(N28+O28,0)</f>
        <v>47</v>
      </c>
    </row>
    <row r="29" spans="1:16" x14ac:dyDescent="0.25">
      <c r="A29" s="11" t="s">
        <v>343</v>
      </c>
      <c r="B29" s="11">
        <v>27</v>
      </c>
      <c r="C29" s="12" t="s">
        <v>344</v>
      </c>
      <c r="D29" s="13">
        <v>100</v>
      </c>
      <c r="E29" s="13">
        <v>94</v>
      </c>
      <c r="F29" s="13">
        <v>100</v>
      </c>
      <c r="G29" s="14"/>
      <c r="H29" s="13"/>
      <c r="I29" s="13"/>
      <c r="J29" s="13"/>
      <c r="M29">
        <f>D29+E29+F29+G29+H29</f>
        <v>294</v>
      </c>
      <c r="N29">
        <f>D29*0.17+E29*0.17+F29*0.17+G29*0.17+H29*0.17</f>
        <v>49.980000000000004</v>
      </c>
      <c r="O29">
        <f>I29*0.15</f>
        <v>0</v>
      </c>
      <c r="P29">
        <f>ROUND(N29+O29,0)</f>
        <v>50</v>
      </c>
    </row>
    <row r="30" spans="1:16" x14ac:dyDescent="0.25">
      <c r="A30" s="11" t="s">
        <v>345</v>
      </c>
      <c r="B30" s="11">
        <v>28</v>
      </c>
      <c r="C30" s="12" t="s">
        <v>346</v>
      </c>
      <c r="D30" s="13">
        <v>99</v>
      </c>
      <c r="E30" s="13">
        <v>100</v>
      </c>
      <c r="F30" s="13">
        <v>96</v>
      </c>
      <c r="G30" s="14"/>
      <c r="H30" s="13"/>
      <c r="I30" s="13"/>
      <c r="J30" s="13"/>
      <c r="M30">
        <f>D30+E30+F30+G30+H30</f>
        <v>295</v>
      </c>
      <c r="N30">
        <f>D30*0.17+E30*0.17+F30*0.17+G30*0.17+H30*0.17</f>
        <v>50.15</v>
      </c>
      <c r="O30">
        <f>I30*0.15</f>
        <v>0</v>
      </c>
      <c r="P30">
        <f>ROUND(N30+O30,0)</f>
        <v>50</v>
      </c>
    </row>
    <row r="31" spans="1:16" x14ac:dyDescent="0.25">
      <c r="A31" s="11" t="s">
        <v>347</v>
      </c>
      <c r="B31" s="11">
        <v>29</v>
      </c>
      <c r="C31" s="12" t="s">
        <v>348</v>
      </c>
      <c r="D31" s="13">
        <v>92</v>
      </c>
      <c r="E31" s="13">
        <v>85</v>
      </c>
      <c r="F31" s="13">
        <v>76</v>
      </c>
      <c r="G31" s="14"/>
      <c r="H31" s="13"/>
      <c r="I31" s="13"/>
      <c r="J31" s="13"/>
      <c r="M31">
        <f>D31+E31+F31+G31+H31</f>
        <v>253</v>
      </c>
      <c r="N31">
        <f>D31*0.17+E31*0.17+F31*0.17+G31*0.17+H31*0.17</f>
        <v>43.010000000000005</v>
      </c>
      <c r="O31">
        <f>I31*0.15</f>
        <v>0</v>
      </c>
      <c r="P31">
        <f>ROUND(N31+O31,0)</f>
        <v>43</v>
      </c>
    </row>
  </sheetData>
  <sheetProtection algorithmName="SHA-512" hashValue="HXBj0hBj+jUaq1ZlYT38NbyK2Fhu2aX/u6mmTbs5awaDLCBxlRyQFOpJYSpwmXwmIWGwbWhP+lqv0eeBdZ72Nw==" saltValue="R4ajBa5i664Za8FM3dONwQ==" spinCount="100000" sheet="1" objects="1" scenarios="1"/>
  <dataValidations count="29">
    <dataValidation type="whole" allowBlank="1" showInputMessage="1" showErrorMessage="1" errorTitle="Valor fuera de rango" error="Ingrese un valor correcto" sqref="G3" xr:uid="{81D170DE-57C2-41BB-851A-D48FC3ADF722}">
      <formula1>0</formula1>
      <formula2>100</formula2>
    </dataValidation>
    <dataValidation type="whole" allowBlank="1" showInputMessage="1" showErrorMessage="1" errorTitle="Valor fuera de rango" error="Ingrese un valor correcto" sqref="G4" xr:uid="{DAC18D6C-9B0B-4F4C-9494-F1BCDA1BE1BF}">
      <formula1>0</formula1>
      <formula2>100</formula2>
    </dataValidation>
    <dataValidation type="whole" allowBlank="1" showInputMessage="1" showErrorMessage="1" errorTitle="Valor fuera de rango" error="Ingrese un valor correcto" sqref="G5" xr:uid="{6E50E484-CBFB-4186-BB4C-190DB85F8510}">
      <formula1>0</formula1>
      <formula2>100</formula2>
    </dataValidation>
    <dataValidation type="whole" allowBlank="1" showInputMessage="1" showErrorMessage="1" errorTitle="Valor fuera de rango" error="Ingrese un valor correcto" sqref="G6" xr:uid="{B7253634-BEFE-4FD4-819D-886BFB5E6B2A}">
      <formula1>0</formula1>
      <formula2>100</formula2>
    </dataValidation>
    <dataValidation type="whole" allowBlank="1" showInputMessage="1" showErrorMessage="1" errorTitle="Valor fuera de rango" error="Ingrese un valor correcto" sqref="G7" xr:uid="{B0D56EDB-633B-43D0-B103-C578D119D08F}">
      <formula1>0</formula1>
      <formula2>100</formula2>
    </dataValidation>
    <dataValidation type="whole" allowBlank="1" showInputMessage="1" showErrorMessage="1" errorTitle="Valor fuera de rango" error="Ingrese un valor correcto" sqref="G8" xr:uid="{998632DC-D9A3-4C2D-B0D1-CCB2ED0F7B37}">
      <formula1>0</formula1>
      <formula2>100</formula2>
    </dataValidation>
    <dataValidation type="whole" allowBlank="1" showInputMessage="1" showErrorMessage="1" errorTitle="Valor fuera de rango" error="Ingrese un valor correcto" sqref="G9" xr:uid="{811B8911-175C-4574-90BE-4C87027F5F5D}">
      <formula1>0</formula1>
      <formula2>100</formula2>
    </dataValidation>
    <dataValidation type="whole" allowBlank="1" showInputMessage="1" showErrorMessage="1" errorTitle="Valor fuera de rango" error="Ingrese un valor correcto" sqref="G10" xr:uid="{213AD222-E0C8-4B86-A292-E93288DC0D0C}">
      <formula1>0</formula1>
      <formula2>100</formula2>
    </dataValidation>
    <dataValidation type="whole" allowBlank="1" showInputMessage="1" showErrorMessage="1" errorTitle="Valor fuera de rango" error="Ingrese un valor correcto" sqref="G11" xr:uid="{AD155B61-C409-4A38-8CF9-01DC79DDF373}">
      <formula1>0</formula1>
      <formula2>100</formula2>
    </dataValidation>
    <dataValidation type="whole" allowBlank="1" showInputMessage="1" showErrorMessage="1" errorTitle="Valor fuera de rango" error="Ingrese un valor correcto" sqref="G12" xr:uid="{2688ED59-66D0-4CB3-9851-04299FEA6DD9}">
      <formula1>0</formula1>
      <formula2>100</formula2>
    </dataValidation>
    <dataValidation type="whole" allowBlank="1" showInputMessage="1" showErrorMessage="1" errorTitle="Valor fuera de rango" error="Ingrese un valor correcto" sqref="G13" xr:uid="{977C3919-BF77-443F-8FF3-7E676805DB19}">
      <formula1>0</formula1>
      <formula2>100</formula2>
    </dataValidation>
    <dataValidation type="whole" allowBlank="1" showInputMessage="1" showErrorMessage="1" errorTitle="Valor fuera de rango" error="Ingrese un valor correcto" sqref="G14" xr:uid="{AB696285-38F5-4A21-B7A1-1C1ABAA46532}">
      <formula1>0</formula1>
      <formula2>100</formula2>
    </dataValidation>
    <dataValidation type="whole" allowBlank="1" showInputMessage="1" showErrorMessage="1" errorTitle="Valor fuera de rango" error="Ingrese un valor correcto" sqref="G15" xr:uid="{5B6B5B3F-F383-4A00-903B-01889CA8DCA7}">
      <formula1>0</formula1>
      <formula2>100</formula2>
    </dataValidation>
    <dataValidation type="whole" allowBlank="1" showInputMessage="1" showErrorMessage="1" errorTitle="Valor fuera de rango" error="Ingrese un valor correcto" sqref="G16" xr:uid="{9BDF1A1E-8F34-41F4-82C5-96925764C750}">
      <formula1>0</formula1>
      <formula2>100</formula2>
    </dataValidation>
    <dataValidation type="whole" allowBlank="1" showInputMessage="1" showErrorMessage="1" errorTitle="Valor fuera de rango" error="Ingrese un valor correcto" sqref="G17" xr:uid="{445F981B-824C-4F0D-9A30-2881762C4C37}">
      <formula1>0</formula1>
      <formula2>100</formula2>
    </dataValidation>
    <dataValidation type="whole" allowBlank="1" showInputMessage="1" showErrorMessage="1" errorTitle="Valor fuera de rango" error="Ingrese un valor correcto" sqref="G18" xr:uid="{B029A9BD-E98B-4957-8D7A-39FC975FC732}">
      <formula1>0</formula1>
      <formula2>100</formula2>
    </dataValidation>
    <dataValidation type="whole" allowBlank="1" showInputMessage="1" showErrorMessage="1" errorTitle="Valor fuera de rango" error="Ingrese un valor correcto" sqref="G19" xr:uid="{D91652A9-884A-451C-AC4B-F66E5ADA0F11}">
      <formula1>0</formula1>
      <formula2>100</formula2>
    </dataValidation>
    <dataValidation type="whole" allowBlank="1" showInputMessage="1" showErrorMessage="1" errorTitle="Valor fuera de rango" error="Ingrese un valor correcto" sqref="G20" xr:uid="{B7480B9D-D98B-4DAE-8D55-0256AAFEA8B7}">
      <formula1>0</formula1>
      <formula2>100</formula2>
    </dataValidation>
    <dataValidation type="whole" allowBlank="1" showInputMessage="1" showErrorMessage="1" errorTitle="Valor fuera de rango" error="Ingrese un valor correcto" sqref="G21" xr:uid="{4298AA9F-5BEF-4356-A304-7205A3814CD1}">
      <formula1>0</formula1>
      <formula2>100</formula2>
    </dataValidation>
    <dataValidation type="whole" allowBlank="1" showInputMessage="1" showErrorMessage="1" errorTitle="Valor fuera de rango" error="Ingrese un valor correcto" sqref="G22" xr:uid="{B77B0968-3871-4794-9B98-F0A94BA003AF}">
      <formula1>0</formula1>
      <formula2>100</formula2>
    </dataValidation>
    <dataValidation type="whole" allowBlank="1" showInputMessage="1" showErrorMessage="1" errorTitle="Valor fuera de rango" error="Ingrese un valor correcto" sqref="G23" xr:uid="{C723E691-6D86-4886-88EF-E4A001FF1F2B}">
      <formula1>0</formula1>
      <formula2>100</formula2>
    </dataValidation>
    <dataValidation type="whole" allowBlank="1" showInputMessage="1" showErrorMessage="1" errorTitle="Valor fuera de rango" error="Ingrese un valor correcto" sqref="G24" xr:uid="{FBEFF169-EE7E-4448-AADD-A81FCEC535F8}">
      <formula1>0</formula1>
      <formula2>100</formula2>
    </dataValidation>
    <dataValidation type="whole" allowBlank="1" showInputMessage="1" showErrorMessage="1" errorTitle="Valor fuera de rango" error="Ingrese un valor correcto" sqref="G25" xr:uid="{03F884DB-9C31-400D-A9EF-188579FFDD9F}">
      <formula1>0</formula1>
      <formula2>100</formula2>
    </dataValidation>
    <dataValidation type="whole" allowBlank="1" showInputMessage="1" showErrorMessage="1" errorTitle="Valor fuera de rango" error="Ingrese un valor correcto" sqref="G26" xr:uid="{0658B2C0-9108-4A72-BA05-76465E46CFD0}">
      <formula1>0</formula1>
      <formula2>100</formula2>
    </dataValidation>
    <dataValidation type="whole" allowBlank="1" showInputMessage="1" showErrorMessage="1" errorTitle="Valor fuera de rango" error="Ingrese un valor correcto" sqref="G27" xr:uid="{E99497A1-D162-46C2-BC6A-9482EFA23432}">
      <formula1>0</formula1>
      <formula2>100</formula2>
    </dataValidation>
    <dataValidation type="whole" allowBlank="1" showInputMessage="1" showErrorMessage="1" errorTitle="Valor fuera de rango" error="Ingrese un valor correcto" sqref="G28" xr:uid="{E1B8C538-7316-48E0-9CD4-3E7562E4A2E8}">
      <formula1>0</formula1>
      <formula2>100</formula2>
    </dataValidation>
    <dataValidation type="whole" allowBlank="1" showInputMessage="1" showErrorMessage="1" errorTitle="Valor fuera de rango" error="Ingrese un valor correcto" sqref="G29" xr:uid="{9E19BC99-BB4F-4571-B537-5120CE26D410}">
      <formula1>0</formula1>
      <formula2>100</formula2>
    </dataValidation>
    <dataValidation type="whole" allowBlank="1" showInputMessage="1" showErrorMessage="1" errorTitle="Valor fuera de rango" error="Ingrese un valor correcto" sqref="G30" xr:uid="{172D1F97-345F-473C-88FE-928A8BFF92CB}">
      <formula1>0</formula1>
      <formula2>100</formula2>
    </dataValidation>
    <dataValidation type="whole" allowBlank="1" showInputMessage="1" showErrorMessage="1" errorTitle="Valor fuera de rango" error="Ingrese un valor correcto" sqref="G31" xr:uid="{4F70DC55-61E0-49BB-8E19-6FB3810C0D60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56506-D3F2-4063-B907-9F1092513556}">
  <dimension ref="A1:P32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4.42578125" bestFit="1" customWidth="1"/>
    <col min="4" max="9" width="4.28515625" bestFit="1" customWidth="1"/>
    <col min="10" max="12" width="3.7109375" customWidth="1"/>
    <col min="13" max="13" width="7.7109375" bestFit="1" customWidth="1"/>
    <col min="14" max="14" width="7.85546875" bestFit="1" customWidth="1"/>
    <col min="15" max="15" width="8.2851562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350</v>
      </c>
      <c r="C1" s="1" t="s">
        <v>351</v>
      </c>
      <c r="D1" s="5" t="s">
        <v>412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1" t="s">
        <v>352</v>
      </c>
      <c r="B3" s="11">
        <v>1</v>
      </c>
      <c r="C3" s="12" t="s">
        <v>353</v>
      </c>
      <c r="D3" s="13">
        <v>76</v>
      </c>
      <c r="E3" s="13">
        <v>70</v>
      </c>
      <c r="F3" s="13">
        <v>67</v>
      </c>
      <c r="G3" s="14"/>
      <c r="H3" s="13"/>
      <c r="I3" s="13"/>
      <c r="J3" s="13"/>
      <c r="M3">
        <f>D3+E3+F3+G3+H3</f>
        <v>213</v>
      </c>
      <c r="N3">
        <f>D3*0.17+E3*0.17+F3*0.17+G3*0.17+H3*0.17</f>
        <v>36.21</v>
      </c>
      <c r="O3">
        <f>I3*0.15</f>
        <v>0</v>
      </c>
      <c r="P3">
        <f>ROUND(N3+O3,0)</f>
        <v>36</v>
      </c>
    </row>
    <row r="4" spans="1:16" x14ac:dyDescent="0.25">
      <c r="A4" s="11" t="s">
        <v>354</v>
      </c>
      <c r="B4" s="11">
        <v>2</v>
      </c>
      <c r="C4" s="12" t="s">
        <v>355</v>
      </c>
      <c r="D4" s="13">
        <v>83</v>
      </c>
      <c r="E4" s="13">
        <v>92</v>
      </c>
      <c r="F4" s="13">
        <v>97</v>
      </c>
      <c r="G4" s="14"/>
      <c r="H4" s="13"/>
      <c r="I4" s="13"/>
      <c r="J4" s="13"/>
      <c r="M4">
        <f>D4+E4+F4+G4+H4</f>
        <v>272</v>
      </c>
      <c r="N4">
        <f>D4*0.17+E4*0.17+F4*0.17+G4*0.17+H4*0.17</f>
        <v>46.24</v>
      </c>
      <c r="O4">
        <f>I4*0.15</f>
        <v>0</v>
      </c>
      <c r="P4">
        <f>ROUND(N4+O4,0)</f>
        <v>46</v>
      </c>
    </row>
    <row r="5" spans="1:16" x14ac:dyDescent="0.25">
      <c r="A5" s="11" t="s">
        <v>356</v>
      </c>
      <c r="B5" s="11">
        <v>3</v>
      </c>
      <c r="C5" s="12" t="s">
        <v>357</v>
      </c>
      <c r="D5" s="13">
        <v>95</v>
      </c>
      <c r="E5" s="13">
        <v>78</v>
      </c>
      <c r="F5" s="13">
        <v>82</v>
      </c>
      <c r="G5" s="14"/>
      <c r="H5" s="13"/>
      <c r="I5" s="13"/>
      <c r="J5" s="13"/>
      <c r="M5">
        <f>D5+E5+F5+G5+H5</f>
        <v>255</v>
      </c>
      <c r="N5">
        <f>D5*0.17+E5*0.17+F5*0.17+G5*0.17+H5*0.17</f>
        <v>43.350000000000009</v>
      </c>
      <c r="O5">
        <f>I5*0.15</f>
        <v>0</v>
      </c>
      <c r="P5">
        <f>ROUND(N5+O5,0)</f>
        <v>43</v>
      </c>
    </row>
    <row r="6" spans="1:16" x14ac:dyDescent="0.25">
      <c r="A6" s="11" t="s">
        <v>358</v>
      </c>
      <c r="B6" s="11">
        <v>4</v>
      </c>
      <c r="C6" s="12" t="s">
        <v>359</v>
      </c>
      <c r="D6" s="13">
        <v>89</v>
      </c>
      <c r="E6" s="13">
        <v>93</v>
      </c>
      <c r="F6" s="13">
        <v>94</v>
      </c>
      <c r="G6" s="14"/>
      <c r="H6" s="13"/>
      <c r="I6" s="13"/>
      <c r="J6" s="13"/>
      <c r="M6">
        <f>D6+E6+F6+G6+H6</f>
        <v>276</v>
      </c>
      <c r="N6">
        <f>D6*0.17+E6*0.17+F6*0.17+G6*0.17+H6*0.17</f>
        <v>46.92</v>
      </c>
      <c r="O6">
        <f>I6*0.15</f>
        <v>0</v>
      </c>
      <c r="P6">
        <f>ROUND(N6+O6,0)</f>
        <v>47</v>
      </c>
    </row>
    <row r="7" spans="1:16" x14ac:dyDescent="0.25">
      <c r="A7" s="11" t="s">
        <v>360</v>
      </c>
      <c r="B7" s="11">
        <v>5</v>
      </c>
      <c r="C7" s="12" t="s">
        <v>361</v>
      </c>
      <c r="D7" s="13">
        <v>84</v>
      </c>
      <c r="E7" s="13">
        <v>94</v>
      </c>
      <c r="F7" s="13">
        <v>100</v>
      </c>
      <c r="G7" s="14"/>
      <c r="H7" s="13"/>
      <c r="I7" s="13"/>
      <c r="J7" s="13"/>
      <c r="M7">
        <f>D7+E7+F7+G7+H7</f>
        <v>278</v>
      </c>
      <c r="N7">
        <f>D7*0.17+E7*0.17+F7*0.17+G7*0.17+H7*0.17</f>
        <v>47.260000000000005</v>
      </c>
      <c r="O7">
        <f>I7*0.15</f>
        <v>0</v>
      </c>
      <c r="P7">
        <f>ROUND(N7+O7,0)</f>
        <v>47</v>
      </c>
    </row>
    <row r="8" spans="1:16" x14ac:dyDescent="0.25">
      <c r="A8" s="11" t="s">
        <v>362</v>
      </c>
      <c r="B8" s="11">
        <v>6</v>
      </c>
      <c r="C8" s="12" t="s">
        <v>363</v>
      </c>
      <c r="D8" s="13">
        <v>80</v>
      </c>
      <c r="E8" s="13">
        <v>76</v>
      </c>
      <c r="F8" s="13">
        <v>81</v>
      </c>
      <c r="G8" s="14"/>
      <c r="H8" s="13"/>
      <c r="I8" s="13"/>
      <c r="J8" s="13"/>
      <c r="M8">
        <f>D8+E8+F8+G8+H8</f>
        <v>237</v>
      </c>
      <c r="N8">
        <f>D8*0.17+E8*0.17+F8*0.17+G8*0.17+H8*0.17</f>
        <v>40.290000000000006</v>
      </c>
      <c r="O8">
        <f>I8*0.15</f>
        <v>0</v>
      </c>
      <c r="P8">
        <f>ROUND(N8+O8,0)</f>
        <v>40</v>
      </c>
    </row>
    <row r="9" spans="1:16" x14ac:dyDescent="0.25">
      <c r="A9" s="11" t="s">
        <v>364</v>
      </c>
      <c r="B9" s="11">
        <v>7</v>
      </c>
      <c r="C9" s="12" t="s">
        <v>365</v>
      </c>
      <c r="D9" s="13">
        <v>91</v>
      </c>
      <c r="E9" s="13">
        <v>84</v>
      </c>
      <c r="F9" s="13">
        <v>95</v>
      </c>
      <c r="G9" s="14"/>
      <c r="H9" s="13"/>
      <c r="I9" s="13"/>
      <c r="J9" s="13"/>
      <c r="M9">
        <f>D9+E9+F9+G9+H9</f>
        <v>270</v>
      </c>
      <c r="N9">
        <f>D9*0.17+E9*0.17+F9*0.17+G9*0.17+H9*0.17</f>
        <v>45.900000000000006</v>
      </c>
      <c r="O9">
        <f>I9*0.15</f>
        <v>0</v>
      </c>
      <c r="P9">
        <f>ROUND(N9+O9,0)</f>
        <v>46</v>
      </c>
    </row>
    <row r="10" spans="1:16" x14ac:dyDescent="0.25">
      <c r="A10" s="11" t="s">
        <v>366</v>
      </c>
      <c r="B10" s="11">
        <v>8</v>
      </c>
      <c r="C10" s="12" t="s">
        <v>367</v>
      </c>
      <c r="D10" s="13">
        <v>90</v>
      </c>
      <c r="E10" s="13">
        <v>96</v>
      </c>
      <c r="F10" s="13">
        <v>67</v>
      </c>
      <c r="G10" s="14"/>
      <c r="H10" s="13"/>
      <c r="I10" s="13"/>
      <c r="J10" s="13"/>
      <c r="M10">
        <f>D10+E10+F10+G10+H10</f>
        <v>253</v>
      </c>
      <c r="N10">
        <f>D10*0.17+E10*0.17+F10*0.17+G10*0.17+H10*0.17</f>
        <v>43.010000000000005</v>
      </c>
      <c r="O10">
        <f>I10*0.15</f>
        <v>0</v>
      </c>
      <c r="P10">
        <f>ROUND(N10+O10,0)</f>
        <v>43</v>
      </c>
    </row>
    <row r="11" spans="1:16" x14ac:dyDescent="0.25">
      <c r="A11" s="11" t="s">
        <v>368</v>
      </c>
      <c r="B11" s="11">
        <v>9</v>
      </c>
      <c r="C11" s="12" t="s">
        <v>369</v>
      </c>
      <c r="D11" s="13">
        <v>100</v>
      </c>
      <c r="E11" s="13">
        <v>94</v>
      </c>
      <c r="F11" s="13">
        <v>83</v>
      </c>
      <c r="G11" s="14"/>
      <c r="H11" s="13"/>
      <c r="I11" s="13"/>
      <c r="J11" s="13"/>
      <c r="M11">
        <f>D11+E11+F11+G11+H11</f>
        <v>277</v>
      </c>
      <c r="N11">
        <f>D11*0.17+E11*0.17+F11*0.17+G11*0.17+H11*0.17</f>
        <v>47.09</v>
      </c>
      <c r="O11">
        <f>I11*0.15</f>
        <v>0</v>
      </c>
      <c r="P11">
        <f>ROUND(N11+O11,0)</f>
        <v>47</v>
      </c>
    </row>
    <row r="12" spans="1:16" x14ac:dyDescent="0.25">
      <c r="A12" s="11" t="s">
        <v>370</v>
      </c>
      <c r="B12" s="11">
        <v>10</v>
      </c>
      <c r="C12" s="12" t="s">
        <v>371</v>
      </c>
      <c r="D12" s="13">
        <v>100</v>
      </c>
      <c r="E12" s="13">
        <v>93</v>
      </c>
      <c r="F12" s="13">
        <v>100</v>
      </c>
      <c r="G12" s="14"/>
      <c r="H12" s="13"/>
      <c r="I12" s="13"/>
      <c r="J12" s="13"/>
      <c r="M12">
        <f>D12+E12+F12+G12+H12</f>
        <v>293</v>
      </c>
      <c r="N12">
        <f>D12*0.17+E12*0.17+F12*0.17+G12*0.17+H12*0.17</f>
        <v>49.81</v>
      </c>
      <c r="O12">
        <f>I12*0.15</f>
        <v>0</v>
      </c>
      <c r="P12">
        <f>ROUND(N12+O12,0)</f>
        <v>50</v>
      </c>
    </row>
    <row r="13" spans="1:16" x14ac:dyDescent="0.25">
      <c r="A13" s="11" t="s">
        <v>372</v>
      </c>
      <c r="B13" s="11">
        <v>11</v>
      </c>
      <c r="C13" s="12" t="s">
        <v>373</v>
      </c>
      <c r="D13" s="13">
        <v>85</v>
      </c>
      <c r="E13" s="13">
        <v>95</v>
      </c>
      <c r="F13" s="13">
        <v>89</v>
      </c>
      <c r="G13" s="14"/>
      <c r="H13" s="13"/>
      <c r="I13" s="13"/>
      <c r="J13" s="13"/>
      <c r="M13">
        <f>D13+E13+F13+G13+H13</f>
        <v>269</v>
      </c>
      <c r="N13">
        <f>D13*0.17+E13*0.17+F13*0.17+G13*0.17+H13*0.17</f>
        <v>45.730000000000004</v>
      </c>
      <c r="O13">
        <f>I13*0.15</f>
        <v>0</v>
      </c>
      <c r="P13">
        <f>ROUND(N13+O13,0)</f>
        <v>46</v>
      </c>
    </row>
    <row r="14" spans="1:16" x14ac:dyDescent="0.25">
      <c r="A14" s="11" t="s">
        <v>374</v>
      </c>
      <c r="B14" s="11">
        <v>12</v>
      </c>
      <c r="C14" s="12" t="s">
        <v>375</v>
      </c>
      <c r="D14" s="13">
        <v>87</v>
      </c>
      <c r="E14" s="13">
        <v>91</v>
      </c>
      <c r="F14" s="13">
        <v>90</v>
      </c>
      <c r="G14" s="14"/>
      <c r="H14" s="13"/>
      <c r="I14" s="13"/>
      <c r="J14" s="13"/>
      <c r="M14">
        <f>D14+E14+F14+G14+H14</f>
        <v>268</v>
      </c>
      <c r="N14">
        <f>D14*0.17+E14*0.17+F14*0.17+G14*0.17+H14*0.17</f>
        <v>45.56</v>
      </c>
      <c r="O14">
        <f>I14*0.15</f>
        <v>0</v>
      </c>
      <c r="P14">
        <f>ROUND(N14+O14,0)</f>
        <v>46</v>
      </c>
    </row>
    <row r="15" spans="1:16" x14ac:dyDescent="0.25">
      <c r="A15" s="11" t="s">
        <v>376</v>
      </c>
      <c r="B15" s="11">
        <v>13</v>
      </c>
      <c r="C15" s="12" t="s">
        <v>377</v>
      </c>
      <c r="D15" s="13">
        <v>92</v>
      </c>
      <c r="E15" s="13">
        <v>90</v>
      </c>
      <c r="F15" s="13">
        <v>77</v>
      </c>
      <c r="G15" s="14"/>
      <c r="H15" s="13"/>
      <c r="I15" s="13"/>
      <c r="J15" s="13"/>
      <c r="M15">
        <f>D15+E15+F15+G15+H15</f>
        <v>259</v>
      </c>
      <c r="N15">
        <f>D15*0.17+E15*0.17+F15*0.17+G15*0.17+H15*0.17</f>
        <v>44.03</v>
      </c>
      <c r="O15">
        <f>I15*0.15</f>
        <v>0</v>
      </c>
      <c r="P15">
        <f>ROUND(N15+O15,0)</f>
        <v>44</v>
      </c>
    </row>
    <row r="16" spans="1:16" x14ac:dyDescent="0.25">
      <c r="A16" s="11" t="s">
        <v>378</v>
      </c>
      <c r="B16" s="11">
        <v>14</v>
      </c>
      <c r="C16" s="12" t="s">
        <v>379</v>
      </c>
      <c r="D16" s="13">
        <v>91</v>
      </c>
      <c r="E16" s="13">
        <v>75</v>
      </c>
      <c r="F16" s="13">
        <v>96</v>
      </c>
      <c r="G16" s="14"/>
      <c r="H16" s="13"/>
      <c r="I16" s="13"/>
      <c r="J16" s="13"/>
      <c r="M16">
        <f>D16+E16+F16+G16+H16</f>
        <v>262</v>
      </c>
      <c r="N16">
        <f>D16*0.17+E16*0.17+F16*0.17+G16*0.17+H16*0.17</f>
        <v>44.540000000000006</v>
      </c>
      <c r="O16">
        <f>I16*0.15</f>
        <v>0</v>
      </c>
      <c r="P16">
        <f>ROUND(N16+O16,0)</f>
        <v>45</v>
      </c>
    </row>
    <row r="17" spans="1:16" x14ac:dyDescent="0.25">
      <c r="A17" s="11" t="s">
        <v>380</v>
      </c>
      <c r="B17" s="11">
        <v>15</v>
      </c>
      <c r="C17" s="12" t="s">
        <v>381</v>
      </c>
      <c r="D17" s="13">
        <v>100</v>
      </c>
      <c r="E17" s="13">
        <v>95</v>
      </c>
      <c r="F17" s="13">
        <v>82</v>
      </c>
      <c r="G17" s="14"/>
      <c r="H17" s="13"/>
      <c r="I17" s="13"/>
      <c r="J17" s="13"/>
      <c r="M17">
        <f>D17+E17+F17+G17+H17</f>
        <v>277</v>
      </c>
      <c r="N17">
        <f>D17*0.17+E17*0.17+F17*0.17+G17*0.17+H17*0.17</f>
        <v>47.09</v>
      </c>
      <c r="O17">
        <f>I17*0.15</f>
        <v>0</v>
      </c>
      <c r="P17">
        <f>ROUND(N17+O17,0)</f>
        <v>47</v>
      </c>
    </row>
    <row r="18" spans="1:16" x14ac:dyDescent="0.25">
      <c r="A18" s="11" t="s">
        <v>382</v>
      </c>
      <c r="B18" s="11">
        <v>16</v>
      </c>
      <c r="C18" s="12" t="s">
        <v>383</v>
      </c>
      <c r="D18" s="13">
        <v>100</v>
      </c>
      <c r="E18" s="13">
        <v>92</v>
      </c>
      <c r="F18" s="13">
        <v>99</v>
      </c>
      <c r="G18" s="14"/>
      <c r="H18" s="13"/>
      <c r="I18" s="13"/>
      <c r="J18" s="13"/>
      <c r="M18">
        <f>D18+E18+F18+G18+H18</f>
        <v>291</v>
      </c>
      <c r="N18">
        <f>D18*0.17+E18*0.17+F18*0.17+G18*0.17+H18*0.17</f>
        <v>49.47</v>
      </c>
      <c r="O18">
        <f>I18*0.15</f>
        <v>0</v>
      </c>
      <c r="P18">
        <f>ROUND(N18+O18,0)</f>
        <v>49</v>
      </c>
    </row>
    <row r="19" spans="1:16" x14ac:dyDescent="0.25">
      <c r="A19" s="11" t="s">
        <v>384</v>
      </c>
      <c r="B19" s="11">
        <v>17</v>
      </c>
      <c r="C19" s="12" t="s">
        <v>385</v>
      </c>
      <c r="D19" s="13">
        <v>87</v>
      </c>
      <c r="E19" s="13">
        <v>84</v>
      </c>
      <c r="F19" s="13">
        <v>80</v>
      </c>
      <c r="G19" s="14"/>
      <c r="H19" s="13"/>
      <c r="I19" s="13"/>
      <c r="J19" s="13"/>
      <c r="M19">
        <f>D19+E19+F19+G19+H19</f>
        <v>251</v>
      </c>
      <c r="N19">
        <f>D19*0.17+E19*0.17+F19*0.17+G19*0.17+H19*0.17</f>
        <v>42.67</v>
      </c>
      <c r="O19">
        <f>I19*0.15</f>
        <v>0</v>
      </c>
      <c r="P19">
        <f>ROUND(N19+O19,0)</f>
        <v>43</v>
      </c>
    </row>
    <row r="20" spans="1:16" x14ac:dyDescent="0.25">
      <c r="A20" s="11" t="s">
        <v>386</v>
      </c>
      <c r="B20" s="11">
        <v>18</v>
      </c>
      <c r="C20" s="12" t="s">
        <v>387</v>
      </c>
      <c r="D20" s="13">
        <v>92</v>
      </c>
      <c r="E20" s="13">
        <v>86</v>
      </c>
      <c r="F20" s="13">
        <v>83</v>
      </c>
      <c r="G20" s="14"/>
      <c r="H20" s="13"/>
      <c r="I20" s="13"/>
      <c r="J20" s="13"/>
      <c r="M20">
        <f>D20+E20+F20+G20+H20</f>
        <v>261</v>
      </c>
      <c r="N20">
        <f>D20*0.17+E20*0.17+F20*0.17+G20*0.17+H20*0.17</f>
        <v>44.370000000000005</v>
      </c>
      <c r="O20">
        <f>I20*0.15</f>
        <v>0</v>
      </c>
      <c r="P20">
        <f>ROUND(N20+O20,0)</f>
        <v>44</v>
      </c>
    </row>
    <row r="21" spans="1:16" x14ac:dyDescent="0.25">
      <c r="A21" s="11" t="s">
        <v>388</v>
      </c>
      <c r="B21" s="11">
        <v>19</v>
      </c>
      <c r="C21" s="12" t="s">
        <v>389</v>
      </c>
      <c r="D21" s="13">
        <v>95</v>
      </c>
      <c r="E21" s="13">
        <v>93</v>
      </c>
      <c r="F21" s="13">
        <v>100</v>
      </c>
      <c r="G21" s="14"/>
      <c r="H21" s="13"/>
      <c r="I21" s="13"/>
      <c r="J21" s="13"/>
      <c r="M21">
        <f>D21+E21+F21+G21+H21</f>
        <v>288</v>
      </c>
      <c r="N21">
        <f>D21*0.17+E21*0.17+F21*0.17+G21*0.17+H21*0.17</f>
        <v>48.96</v>
      </c>
      <c r="O21">
        <f>I21*0.15</f>
        <v>0</v>
      </c>
      <c r="P21">
        <f>ROUND(N21+O21,0)</f>
        <v>49</v>
      </c>
    </row>
    <row r="22" spans="1:16" x14ac:dyDescent="0.25">
      <c r="A22" s="11" t="s">
        <v>390</v>
      </c>
      <c r="B22" s="11">
        <v>20</v>
      </c>
      <c r="C22" s="12" t="s">
        <v>391</v>
      </c>
      <c r="D22" s="13">
        <v>91</v>
      </c>
      <c r="E22" s="13">
        <v>76</v>
      </c>
      <c r="F22" s="13">
        <v>72</v>
      </c>
      <c r="G22" s="14"/>
      <c r="H22" s="13"/>
      <c r="I22" s="13"/>
      <c r="J22" s="13"/>
      <c r="M22">
        <f>D22+E22+F22+G22+H22</f>
        <v>239</v>
      </c>
      <c r="N22">
        <f>D22*0.17+E22*0.17+F22*0.17+G22*0.17+H22*0.17</f>
        <v>40.630000000000003</v>
      </c>
      <c r="O22">
        <f>I22*0.15</f>
        <v>0</v>
      </c>
      <c r="P22">
        <f>ROUND(N22+O22,0)</f>
        <v>41</v>
      </c>
    </row>
    <row r="23" spans="1:16" x14ac:dyDescent="0.25">
      <c r="A23" s="11" t="s">
        <v>392</v>
      </c>
      <c r="B23" s="11">
        <v>21</v>
      </c>
      <c r="C23" s="12" t="s">
        <v>393</v>
      </c>
      <c r="D23" s="13">
        <v>95</v>
      </c>
      <c r="E23" s="13">
        <v>86</v>
      </c>
      <c r="F23" s="13">
        <v>98</v>
      </c>
      <c r="G23" s="14"/>
      <c r="H23" s="13"/>
      <c r="I23" s="13"/>
      <c r="J23" s="13"/>
      <c r="M23">
        <f>D23+E23+F23+G23+H23</f>
        <v>279</v>
      </c>
      <c r="N23">
        <f>D23*0.17+E23*0.17+F23*0.17+G23*0.17+H23*0.17</f>
        <v>47.430000000000007</v>
      </c>
      <c r="O23">
        <f>I23*0.15</f>
        <v>0</v>
      </c>
      <c r="P23">
        <f>ROUND(N23+O23,0)</f>
        <v>47</v>
      </c>
    </row>
    <row r="24" spans="1:16" x14ac:dyDescent="0.25">
      <c r="A24" s="11" t="s">
        <v>394</v>
      </c>
      <c r="B24" s="11">
        <v>22</v>
      </c>
      <c r="C24" s="12" t="s">
        <v>395</v>
      </c>
      <c r="D24" s="13">
        <v>95</v>
      </c>
      <c r="E24" s="13">
        <v>82</v>
      </c>
      <c r="F24" s="13">
        <v>85</v>
      </c>
      <c r="G24" s="14"/>
      <c r="H24" s="13"/>
      <c r="I24" s="13"/>
      <c r="J24" s="13"/>
      <c r="M24">
        <f>D24+E24+F24+G24+H24</f>
        <v>262</v>
      </c>
      <c r="N24">
        <f>D24*0.17+E24*0.17+F24*0.17+G24*0.17+H24*0.17</f>
        <v>44.540000000000006</v>
      </c>
      <c r="O24">
        <f>I24*0.15</f>
        <v>0</v>
      </c>
      <c r="P24">
        <f>ROUND(N24+O24,0)</f>
        <v>45</v>
      </c>
    </row>
    <row r="25" spans="1:16" x14ac:dyDescent="0.25">
      <c r="A25" s="11" t="s">
        <v>396</v>
      </c>
      <c r="B25" s="11">
        <v>23</v>
      </c>
      <c r="C25" s="12" t="s">
        <v>397</v>
      </c>
      <c r="D25" s="13">
        <v>100</v>
      </c>
      <c r="E25" s="13">
        <v>90</v>
      </c>
      <c r="F25" s="13">
        <v>92</v>
      </c>
      <c r="G25" s="14"/>
      <c r="H25" s="13"/>
      <c r="I25" s="13"/>
      <c r="J25" s="13"/>
      <c r="M25">
        <f>D25+E25+F25+G25+H25</f>
        <v>282</v>
      </c>
      <c r="N25">
        <f>D25*0.17+E25*0.17+F25*0.17+G25*0.17+H25*0.17</f>
        <v>47.94</v>
      </c>
      <c r="O25">
        <f>I25*0.15</f>
        <v>0</v>
      </c>
      <c r="P25">
        <f>ROUND(N25+O25,0)</f>
        <v>48</v>
      </c>
    </row>
    <row r="26" spans="1:16" x14ac:dyDescent="0.25">
      <c r="A26" s="11" t="s">
        <v>398</v>
      </c>
      <c r="B26" s="11">
        <v>24</v>
      </c>
      <c r="C26" s="12" t="s">
        <v>399</v>
      </c>
      <c r="D26" s="13">
        <v>93</v>
      </c>
      <c r="E26" s="13">
        <v>92</v>
      </c>
      <c r="F26" s="13">
        <v>93</v>
      </c>
      <c r="G26" s="14"/>
      <c r="H26" s="13"/>
      <c r="I26" s="13"/>
      <c r="J26" s="13"/>
      <c r="M26">
        <f>D26+E26+F26+G26+H26</f>
        <v>278</v>
      </c>
      <c r="N26">
        <f>D26*0.17+E26*0.17+F26*0.17+G26*0.17+H26*0.17</f>
        <v>47.260000000000005</v>
      </c>
      <c r="O26">
        <f>I26*0.15</f>
        <v>0</v>
      </c>
      <c r="P26">
        <f>ROUND(N26+O26,0)</f>
        <v>47</v>
      </c>
    </row>
    <row r="27" spans="1:16" x14ac:dyDescent="0.25">
      <c r="A27" s="11" t="s">
        <v>400</v>
      </c>
      <c r="B27" s="11">
        <v>25</v>
      </c>
      <c r="C27" s="12" t="s">
        <v>401</v>
      </c>
      <c r="D27" s="13">
        <v>90</v>
      </c>
      <c r="E27" s="13">
        <v>87</v>
      </c>
      <c r="F27" s="13">
        <v>90</v>
      </c>
      <c r="G27" s="14"/>
      <c r="H27" s="13"/>
      <c r="I27" s="13"/>
      <c r="J27" s="13"/>
      <c r="M27">
        <f>D27+E27+F27+G27+H27</f>
        <v>267</v>
      </c>
      <c r="N27">
        <f>D27*0.17+E27*0.17+F27*0.17+G27*0.17+H27*0.17</f>
        <v>45.39</v>
      </c>
      <c r="O27">
        <f>I27*0.15</f>
        <v>0</v>
      </c>
      <c r="P27">
        <f>ROUND(N27+O27,0)</f>
        <v>45</v>
      </c>
    </row>
    <row r="28" spans="1:16" x14ac:dyDescent="0.25">
      <c r="A28" s="11" t="s">
        <v>402</v>
      </c>
      <c r="B28" s="11">
        <v>26</v>
      </c>
      <c r="C28" s="12" t="s">
        <v>403</v>
      </c>
      <c r="D28" s="13">
        <v>85</v>
      </c>
      <c r="E28" s="13">
        <v>90</v>
      </c>
      <c r="F28" s="13">
        <v>97</v>
      </c>
      <c r="G28" s="14"/>
      <c r="H28" s="13"/>
      <c r="I28" s="13"/>
      <c r="J28" s="13"/>
      <c r="M28">
        <f>D28+E28+F28+G28+H28</f>
        <v>272</v>
      </c>
      <c r="N28">
        <f>D28*0.17+E28*0.17+F28*0.17+G28*0.17+H28*0.17</f>
        <v>46.24</v>
      </c>
      <c r="O28">
        <f>I28*0.15</f>
        <v>0</v>
      </c>
      <c r="P28">
        <f>ROUND(N28+O28,0)</f>
        <v>46</v>
      </c>
    </row>
    <row r="29" spans="1:16" x14ac:dyDescent="0.25">
      <c r="A29" s="11" t="s">
        <v>404</v>
      </c>
      <c r="B29" s="11">
        <v>27</v>
      </c>
      <c r="C29" s="12" t="s">
        <v>405</v>
      </c>
      <c r="D29" s="13">
        <v>80</v>
      </c>
      <c r="E29" s="13">
        <v>84</v>
      </c>
      <c r="F29" s="13">
        <v>82</v>
      </c>
      <c r="G29" s="14"/>
      <c r="H29" s="13"/>
      <c r="I29" s="13"/>
      <c r="J29" s="13"/>
      <c r="M29">
        <f>D29+E29+F29+G29+H29</f>
        <v>246</v>
      </c>
      <c r="N29">
        <f>D29*0.17+E29*0.17+F29*0.17+G29*0.17+H29*0.17</f>
        <v>41.820000000000007</v>
      </c>
      <c r="O29">
        <f>I29*0.15</f>
        <v>0</v>
      </c>
      <c r="P29">
        <f>ROUND(N29+O29,0)</f>
        <v>42</v>
      </c>
    </row>
    <row r="30" spans="1:16" x14ac:dyDescent="0.25">
      <c r="A30" s="11" t="s">
        <v>406</v>
      </c>
      <c r="B30" s="11">
        <v>28</v>
      </c>
      <c r="C30" s="12" t="s">
        <v>407</v>
      </c>
      <c r="D30" s="13">
        <v>94</v>
      </c>
      <c r="E30" s="13">
        <v>84</v>
      </c>
      <c r="F30" s="13">
        <v>89</v>
      </c>
      <c r="G30" s="14"/>
      <c r="H30" s="13"/>
      <c r="I30" s="13"/>
      <c r="J30" s="13"/>
      <c r="M30">
        <f>D30+E30+F30+G30+H30</f>
        <v>267</v>
      </c>
      <c r="N30">
        <f>D30*0.17+E30*0.17+F30*0.17+G30*0.17+H30*0.17</f>
        <v>45.39</v>
      </c>
      <c r="O30">
        <f>I30*0.15</f>
        <v>0</v>
      </c>
      <c r="P30">
        <f>ROUND(N30+O30,0)</f>
        <v>45</v>
      </c>
    </row>
    <row r="31" spans="1:16" x14ac:dyDescent="0.25">
      <c r="A31" s="11" t="s">
        <v>408</v>
      </c>
      <c r="B31" s="11">
        <v>29</v>
      </c>
      <c r="C31" s="12" t="s">
        <v>409</v>
      </c>
      <c r="D31" s="13">
        <v>93</v>
      </c>
      <c r="E31" s="13">
        <v>81</v>
      </c>
      <c r="F31" s="13">
        <v>78</v>
      </c>
      <c r="G31" s="14"/>
      <c r="H31" s="13"/>
      <c r="I31" s="13"/>
      <c r="J31" s="13"/>
      <c r="M31">
        <f>D31+E31+F31+G31+H31</f>
        <v>252</v>
      </c>
      <c r="N31">
        <f>D31*0.17+E31*0.17+F31*0.17+G31*0.17+H31*0.17</f>
        <v>42.84</v>
      </c>
      <c r="O31">
        <f>I31*0.15</f>
        <v>0</v>
      </c>
      <c r="P31">
        <f>ROUND(N31+O31,0)</f>
        <v>43</v>
      </c>
    </row>
    <row r="32" spans="1:16" x14ac:dyDescent="0.25">
      <c r="A32" s="11" t="s">
        <v>410</v>
      </c>
      <c r="B32" s="11">
        <v>30</v>
      </c>
      <c r="C32" s="12" t="s">
        <v>411</v>
      </c>
      <c r="D32" s="13">
        <v>97</v>
      </c>
      <c r="E32" s="13">
        <v>92</v>
      </c>
      <c r="F32" s="13">
        <v>98</v>
      </c>
      <c r="G32" s="14"/>
      <c r="H32" s="13"/>
      <c r="I32" s="13"/>
      <c r="J32" s="13"/>
      <c r="M32">
        <f>D32+E32+F32+G32+H32</f>
        <v>287</v>
      </c>
      <c r="N32">
        <f>D32*0.17+E32*0.17+F32*0.17+G32*0.17+H32*0.17</f>
        <v>48.790000000000006</v>
      </c>
      <c r="O32">
        <f>I32*0.15</f>
        <v>0</v>
      </c>
      <c r="P32">
        <f>ROUND(N32+O32,0)</f>
        <v>49</v>
      </c>
    </row>
  </sheetData>
  <sheetProtection algorithmName="SHA-512" hashValue="+IOOyRq+w5sCP/eK4XLHF0QDNkayep96bGGe0zj6fRwhmn/qT/71MXG8siyJInEErvJFFY7jZ5w0qCgE0b1DLQ==" saltValue="/u80P9Jj5uKm2O0K5w48+g==" spinCount="100000" sheet="1" objects="1" scenarios="1"/>
  <dataValidations count="30">
    <dataValidation type="whole" allowBlank="1" showInputMessage="1" showErrorMessage="1" errorTitle="Valor fuera de rango" error="Ingrese un valor correcto" sqref="G3" xr:uid="{E185917E-539D-4ED7-9CB2-51F7F9CAC024}">
      <formula1>0</formula1>
      <formula2>100</formula2>
    </dataValidation>
    <dataValidation type="whole" allowBlank="1" showInputMessage="1" showErrorMessage="1" errorTitle="Valor fuera de rango" error="Ingrese un valor correcto" sqref="G4" xr:uid="{B1B45128-4E07-4E1C-A151-4B44E0BBB561}">
      <formula1>0</formula1>
      <formula2>100</formula2>
    </dataValidation>
    <dataValidation type="whole" allowBlank="1" showInputMessage="1" showErrorMessage="1" errorTitle="Valor fuera de rango" error="Ingrese un valor correcto" sqref="G5" xr:uid="{93D35AB6-0C71-4EEB-ABCD-D6A80544727E}">
      <formula1>0</formula1>
      <formula2>100</formula2>
    </dataValidation>
    <dataValidation type="whole" allowBlank="1" showInputMessage="1" showErrorMessage="1" errorTitle="Valor fuera de rango" error="Ingrese un valor correcto" sqref="G6" xr:uid="{280A5551-5486-4640-B8E4-A5E5BF3BCC92}">
      <formula1>0</formula1>
      <formula2>100</formula2>
    </dataValidation>
    <dataValidation type="whole" allowBlank="1" showInputMessage="1" showErrorMessage="1" errorTitle="Valor fuera de rango" error="Ingrese un valor correcto" sqref="G7" xr:uid="{D6C04870-FE05-4BB6-BF14-4B0672271221}">
      <formula1>0</formula1>
      <formula2>100</formula2>
    </dataValidation>
    <dataValidation type="whole" allowBlank="1" showInputMessage="1" showErrorMessage="1" errorTitle="Valor fuera de rango" error="Ingrese un valor correcto" sqref="G8" xr:uid="{3F66C9D0-ABAC-4D0B-95FB-0D26D6D550F9}">
      <formula1>0</formula1>
      <formula2>100</formula2>
    </dataValidation>
    <dataValidation type="whole" allowBlank="1" showInputMessage="1" showErrorMessage="1" errorTitle="Valor fuera de rango" error="Ingrese un valor correcto" sqref="G9" xr:uid="{0D0A1209-667F-45EC-94F1-C7C93FD3E9A0}">
      <formula1>0</formula1>
      <formula2>100</formula2>
    </dataValidation>
    <dataValidation type="whole" allowBlank="1" showInputMessage="1" showErrorMessage="1" errorTitle="Valor fuera de rango" error="Ingrese un valor correcto" sqref="G10" xr:uid="{BABA3A08-60C7-4FC7-AA17-D901576CFBE7}">
      <formula1>0</formula1>
      <formula2>100</formula2>
    </dataValidation>
    <dataValidation type="whole" allowBlank="1" showInputMessage="1" showErrorMessage="1" errorTitle="Valor fuera de rango" error="Ingrese un valor correcto" sqref="G11" xr:uid="{597D0D77-147F-45D2-ADF2-DACD3410F14E}">
      <formula1>0</formula1>
      <formula2>100</formula2>
    </dataValidation>
    <dataValidation type="whole" allowBlank="1" showInputMessage="1" showErrorMessage="1" errorTitle="Valor fuera de rango" error="Ingrese un valor correcto" sqref="G12" xr:uid="{D96218FF-9B15-4199-859C-73E146B2C64D}">
      <formula1>0</formula1>
      <formula2>100</formula2>
    </dataValidation>
    <dataValidation type="whole" allowBlank="1" showInputMessage="1" showErrorMessage="1" errorTitle="Valor fuera de rango" error="Ingrese un valor correcto" sqref="G13" xr:uid="{74295F2B-57CB-4D2E-AEA8-742B768ADABD}">
      <formula1>0</formula1>
      <formula2>100</formula2>
    </dataValidation>
    <dataValidation type="whole" allowBlank="1" showInputMessage="1" showErrorMessage="1" errorTitle="Valor fuera de rango" error="Ingrese un valor correcto" sqref="G14" xr:uid="{54FD0D4A-3BF9-42F6-BB4F-D1639D548CAA}">
      <formula1>0</formula1>
      <formula2>100</formula2>
    </dataValidation>
    <dataValidation type="whole" allowBlank="1" showInputMessage="1" showErrorMessage="1" errorTitle="Valor fuera de rango" error="Ingrese un valor correcto" sqref="G15" xr:uid="{81EDB8E9-AB62-4D60-8FC5-332FAF6B0F54}">
      <formula1>0</formula1>
      <formula2>100</formula2>
    </dataValidation>
    <dataValidation type="whole" allowBlank="1" showInputMessage="1" showErrorMessage="1" errorTitle="Valor fuera de rango" error="Ingrese un valor correcto" sqref="G16" xr:uid="{90902355-C659-42EA-BA68-C8C1AAC3DD2A}">
      <formula1>0</formula1>
      <formula2>100</formula2>
    </dataValidation>
    <dataValidation type="whole" allowBlank="1" showInputMessage="1" showErrorMessage="1" errorTitle="Valor fuera de rango" error="Ingrese un valor correcto" sqref="G17" xr:uid="{ABA96FA0-AB44-47C2-AEA8-E5ADEA371154}">
      <formula1>0</formula1>
      <formula2>100</formula2>
    </dataValidation>
    <dataValidation type="whole" allowBlank="1" showInputMessage="1" showErrorMessage="1" errorTitle="Valor fuera de rango" error="Ingrese un valor correcto" sqref="G18" xr:uid="{622AC058-C3DF-490D-9BF4-541E46A91AA6}">
      <formula1>0</formula1>
      <formula2>100</formula2>
    </dataValidation>
    <dataValidation type="whole" allowBlank="1" showInputMessage="1" showErrorMessage="1" errorTitle="Valor fuera de rango" error="Ingrese un valor correcto" sqref="G19" xr:uid="{8E059D7B-D062-4A6B-ABF9-3327BD19E6AC}">
      <formula1>0</formula1>
      <formula2>100</formula2>
    </dataValidation>
    <dataValidation type="whole" allowBlank="1" showInputMessage="1" showErrorMessage="1" errorTitle="Valor fuera de rango" error="Ingrese un valor correcto" sqref="G20" xr:uid="{8FAC0525-159C-4168-B681-DF0DB15014A1}">
      <formula1>0</formula1>
      <formula2>100</formula2>
    </dataValidation>
    <dataValidation type="whole" allowBlank="1" showInputMessage="1" showErrorMessage="1" errorTitle="Valor fuera de rango" error="Ingrese un valor correcto" sqref="G21" xr:uid="{3F8355DD-C433-43FE-A4D5-F859312B2B3C}">
      <formula1>0</formula1>
      <formula2>100</formula2>
    </dataValidation>
    <dataValidation type="whole" allowBlank="1" showInputMessage="1" showErrorMessage="1" errorTitle="Valor fuera de rango" error="Ingrese un valor correcto" sqref="G22" xr:uid="{8C72F56E-7F8D-40F2-8DCD-94A1B51032AD}">
      <formula1>0</formula1>
      <formula2>100</formula2>
    </dataValidation>
    <dataValidation type="whole" allowBlank="1" showInputMessage="1" showErrorMessage="1" errorTitle="Valor fuera de rango" error="Ingrese un valor correcto" sqref="G23" xr:uid="{5D97F116-5BFC-4529-8E26-9F5CF14FA7F0}">
      <formula1>0</formula1>
      <formula2>100</formula2>
    </dataValidation>
    <dataValidation type="whole" allowBlank="1" showInputMessage="1" showErrorMessage="1" errorTitle="Valor fuera de rango" error="Ingrese un valor correcto" sqref="G24" xr:uid="{5F1E6BE7-2F5E-49A2-AA18-B22F2067B72D}">
      <formula1>0</formula1>
      <formula2>100</formula2>
    </dataValidation>
    <dataValidation type="whole" allowBlank="1" showInputMessage="1" showErrorMessage="1" errorTitle="Valor fuera de rango" error="Ingrese un valor correcto" sqref="G25" xr:uid="{FE6BBFB4-1A0B-4752-8944-7F0FF350F3F2}">
      <formula1>0</formula1>
      <formula2>100</formula2>
    </dataValidation>
    <dataValidation type="whole" allowBlank="1" showInputMessage="1" showErrorMessage="1" errorTitle="Valor fuera de rango" error="Ingrese un valor correcto" sqref="G26" xr:uid="{F9D06988-814B-4712-90BC-DC55BF4AD3C9}">
      <formula1>0</formula1>
      <formula2>100</formula2>
    </dataValidation>
    <dataValidation type="whole" allowBlank="1" showInputMessage="1" showErrorMessage="1" errorTitle="Valor fuera de rango" error="Ingrese un valor correcto" sqref="G27" xr:uid="{66CA3CFC-09BC-4114-8FEA-292B45F3EBD2}">
      <formula1>0</formula1>
      <formula2>100</formula2>
    </dataValidation>
    <dataValidation type="whole" allowBlank="1" showInputMessage="1" showErrorMessage="1" errorTitle="Valor fuera de rango" error="Ingrese un valor correcto" sqref="G28" xr:uid="{3851A9B0-3EE7-4A8E-BA03-A02A1057F500}">
      <formula1>0</formula1>
      <formula2>100</formula2>
    </dataValidation>
    <dataValidation type="whole" allowBlank="1" showInputMessage="1" showErrorMessage="1" errorTitle="Valor fuera de rango" error="Ingrese un valor correcto" sqref="G29" xr:uid="{0D21F869-58A1-489E-A947-CED0746CE2C9}">
      <formula1>0</formula1>
      <formula2>100</formula2>
    </dataValidation>
    <dataValidation type="whole" allowBlank="1" showInputMessage="1" showErrorMessage="1" errorTitle="Valor fuera de rango" error="Ingrese un valor correcto" sqref="G30" xr:uid="{F4DAFB1D-F795-4974-8304-DDE4DB6A805A}">
      <formula1>0</formula1>
      <formula2>100</formula2>
    </dataValidation>
    <dataValidation type="whole" allowBlank="1" showInputMessage="1" showErrorMessage="1" errorTitle="Valor fuera de rango" error="Ingrese un valor correcto" sqref="G31" xr:uid="{C4FDCF90-0B38-4F39-9733-64FA0A2120DA}">
      <formula1>0</formula1>
      <formula2>100</formula2>
    </dataValidation>
    <dataValidation type="whole" allowBlank="1" showInputMessage="1" showErrorMessage="1" errorTitle="Valor fuera de rango" error="Ingrese un valor correcto" sqref="G32" xr:uid="{42D18FA8-3637-44B9-9C9C-E8C76AC79F98}">
      <formula1>0</formula1>
      <formula2>100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EDUCA033A</vt:lpstr>
      <vt:lpstr>EDUCA033B</vt:lpstr>
      <vt:lpstr>MUSIC031A</vt:lpstr>
      <vt:lpstr>MUSIC031B</vt:lpstr>
      <vt:lpstr>MUSIC032A</vt:lpstr>
      <vt:lpstr>MUSIC032B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TechAlvaro</dc:creator>
  <cp:lastModifiedBy>TechAlvaro</cp:lastModifiedBy>
  <dcterms:created xsi:type="dcterms:W3CDTF">2026-07-29T15:23:18Z</dcterms:created>
  <dcterms:modified xsi:type="dcterms:W3CDTF">2026-07-29T15:23:48Z</dcterms:modified>
</cp:coreProperties>
</file>